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szkurlat\Desktop\Programy 2025\"/>
    </mc:Choice>
  </mc:AlternateContent>
  <bookViews>
    <workbookView xWindow="-120" yWindow="-120" windowWidth="29040" windowHeight="15840" tabRatio="925" firstSheet="1" activeTab="19"/>
  </bookViews>
  <sheets>
    <sheet name="START" sheetId="1" r:id="rId1"/>
    <sheet name="WNIOSEK" sheetId="4" r:id="rId2"/>
    <sheet name="Zał. 1" sheetId="5" r:id="rId3"/>
    <sheet name="Zał. 2" sheetId="6" r:id="rId4"/>
    <sheet name="Zał. 3" sheetId="7" r:id="rId5"/>
    <sheet name="Zał. 7" sheetId="8" r:id="rId6"/>
    <sheet name="Zał. 8" sheetId="10" r:id="rId7"/>
    <sheet name="Zał. 9" sheetId="11" r:id="rId8"/>
    <sheet name="Zał. 10" sheetId="12" r:id="rId9"/>
    <sheet name="Zał. 11" sheetId="14" r:id="rId10"/>
    <sheet name="Zał. 12" sheetId="15" r:id="rId11"/>
    <sheet name="Zał. 13" sheetId="16" r:id="rId12"/>
    <sheet name="Zał. 15" sheetId="17" r:id="rId13"/>
    <sheet name="Zał. 21" sheetId="18" r:id="rId14"/>
    <sheet name="Zał. 22" sheetId="19" r:id="rId15"/>
    <sheet name="Zał. 23" sheetId="20" r:id="rId16"/>
    <sheet name="Zał. 24" sheetId="21" r:id="rId17"/>
    <sheet name="Zał. 25" sheetId="22" r:id="rId18"/>
    <sheet name="Zał. 26" sheetId="23" r:id="rId19"/>
    <sheet name="Zał. 28" sheetId="24" r:id="rId20"/>
    <sheet name="Słowniki" sheetId="26" state="hidden" r:id="rId21"/>
  </sheets>
  <definedNames>
    <definedName name="_xlnm._FilterDatabase" localSheetId="1" hidden="1">WNIOSEK!$A$95:$B$103</definedName>
    <definedName name="_xlnm._FilterDatabase" localSheetId="8" hidden="1">'Zał. 10'!$A$6:$U$24</definedName>
    <definedName name="_ftn1" localSheetId="20">Słowniki!$A$140</definedName>
    <definedName name="_ftnref1" localSheetId="20">Słowniki!$A$13</definedName>
    <definedName name="Adres_szkoły_ośrodka" localSheetId="1">WNIOSEK!#REF!</definedName>
    <definedName name="Adres_szkoły_ośrodka">#REF!</definedName>
    <definedName name="Adres_szkoły_ośrodka1" localSheetId="1">WNIOSEK!#REF!</definedName>
    <definedName name="Adres_szkoły_ośrodka1">#REF!</definedName>
    <definedName name="Adres_szkoły_ośrodka2" localSheetId="1">WNIOSEK!#REF!</definedName>
    <definedName name="Adres_szkoły_ośrodka2">#REF!</definedName>
    <definedName name="Budżet_jednostek_samorządu_terytorialnego_kto_1" localSheetId="1">WNIOSEK!#REF!</definedName>
    <definedName name="Budżet_jednostek_samorządu_terytorialnego_kto_1">#REF!</definedName>
    <definedName name="Budżet_jednostek_samorządu_terytorialnego_kto_2" localSheetId="1">WNIOSEK!#REF!</definedName>
    <definedName name="Budżet_jednostek_samorządu_terytorialnego_kto_2">#REF!</definedName>
    <definedName name="Budżet_jednostek_samorządu_terytorialnego_kwota_1" localSheetId="1">WNIOSEK!#REF!</definedName>
    <definedName name="Budżet_jednostek_samorządu_terytorialnego_kwota_1">#REF!</definedName>
    <definedName name="Budżet_jednostek_samorządu_terytorialnego_kwota_2" localSheetId="1">WNIOSEK!#REF!</definedName>
    <definedName name="Budżet_jednostek_samorządu_terytorialnego_kwota_2">#REF!</definedName>
    <definedName name="Budżet_jednostek_samorządu_terytorialnego_procent_1" localSheetId="1">WNIOSEK!#REF!</definedName>
    <definedName name="Budżet_jednostek_samorządu_terytorialnego_procent_1">#REF!</definedName>
    <definedName name="Budżet_jednostek_samorządu_terytorialnego_procent_2" localSheetId="1">WNIOSEK!#REF!</definedName>
    <definedName name="Budżet_jednostek_samorządu_terytorialnego_procent_2">#REF!</definedName>
    <definedName name="Budżet_państwa_kto_1" localSheetId="1">WNIOSEK!#REF!</definedName>
    <definedName name="Budżet_państwa_kto_1">#REF!</definedName>
    <definedName name="Budżet_państwa_kto_2" localSheetId="1">WNIOSEK!#REF!</definedName>
    <definedName name="Budżet_państwa_kto_2">#REF!</definedName>
    <definedName name="Budżet_państwa_kto_3" localSheetId="1">WNIOSEK!#REF!</definedName>
    <definedName name="Budżet_państwa_kto_3">#REF!</definedName>
    <definedName name="Budżet_państwa_kwota_1" localSheetId="1">WNIOSEK!#REF!</definedName>
    <definedName name="Budżet_państwa_kwota_1">#REF!</definedName>
    <definedName name="Budżet_państwa_kwota_2" localSheetId="1">WNIOSEK!#REF!</definedName>
    <definedName name="Budżet_państwa_kwota_2">#REF!</definedName>
    <definedName name="Budżet_państwa_kwota_3" localSheetId="1">WNIOSEK!#REF!</definedName>
    <definedName name="Budżet_państwa_kwota_3">#REF!</definedName>
    <definedName name="Budżet_państwa_procent_1" localSheetId="1">WNIOSEK!#REF!</definedName>
    <definedName name="Budżet_państwa_procent_1">#REF!</definedName>
    <definedName name="Budżet_państwa_procent_2" localSheetId="1">WNIOSEK!#REF!</definedName>
    <definedName name="Budżet_państwa_procent_2">#REF!</definedName>
    <definedName name="Budżet_państwa_procent_3" localSheetId="1">WNIOSEK!#REF!</definedName>
    <definedName name="Budżet_państwa_procent_3">#REF!</definedName>
    <definedName name="Dane_dotyczące_zdolności_realizacyjnej" localSheetId="1">WNIOSEK!$A$128</definedName>
    <definedName name="Dane_dotyczące_zdolności_realizacyjnej">#REF!</definedName>
    <definedName name="Data_do" localSheetId="1">WNIOSEK!$D$107</definedName>
    <definedName name="Data_do">#REF!</definedName>
    <definedName name="Data_od" localSheetId="1">WNIOSEK!$B$107</definedName>
    <definedName name="Data_od">#REF!</definedName>
    <definedName name="Data_utworzenia_wniosku" localSheetId="1">WNIOSEK!$E$2</definedName>
    <definedName name="Data_utworzenia_wniosku">#REF!</definedName>
    <definedName name="Email" localSheetId="1">WNIOSEK!$B$51</definedName>
    <definedName name="Email">#REF!</definedName>
    <definedName name="Faks" localSheetId="1">WNIOSEK!$D$50</definedName>
    <definedName name="Faks">#REF!</definedName>
    <definedName name="Funkcja_osoby_upoważnionej_1" localSheetId="1">WNIOSEK!$E$42</definedName>
    <definedName name="Funkcja_osoby_upoważnionej_1">#REF!</definedName>
    <definedName name="Funkcja_osoby_upoważnionej_2" localSheetId="1">WNIOSEK!$E$43</definedName>
    <definedName name="Funkcja_osoby_upoważnionej_2">#REF!</definedName>
    <definedName name="Funkcja_osoby_uprawnionej_do_nadzoru_nad_prawidłowością_realizacji_umowy">WNIOSEK!$D$64</definedName>
    <definedName name="Funkcja_osoby_uprawnionej_do_nadzoru_nad_prawidłowością_realizacji_umowy_2">WNIOSEK!$D$65</definedName>
    <definedName name="Funkcja_osoby_uprawnionej_do_nadzoru_nad_prawidłowością_realizacji_umowy_3">WNIOSEK!$D$66</definedName>
    <definedName name="funkcja1" localSheetId="1">WNIOSEK!$D$42</definedName>
    <definedName name="funkcja1">#REF!</definedName>
    <definedName name="funkcja2" localSheetId="1">WNIOSEK!$D$43</definedName>
    <definedName name="funkcja2">#REF!</definedName>
    <definedName name="funkcja3" localSheetId="1">WNIOSEK!$D$44</definedName>
    <definedName name="funkcja3">#REF!</definedName>
    <definedName name="gmina" localSheetId="1">WNIOSEK!$B$47</definedName>
    <definedName name="gmina">#REF!</definedName>
    <definedName name="Imię_osoby_uprawnionej_do_nadzoru_nad_prawidłowością_realizacji_umowy">WNIOSEK!$B$64</definedName>
    <definedName name="Imię_osoby_uprawnionej_do_nadzoru_nad_prawidłowością_realizacji_umowy_2">WNIOSEK!$B$65</definedName>
    <definedName name="Imię_osoby_uprawnionej_do_nadzoru_nad_prawidłowością_realizacji_umowy_3">WNIOSEK!$B$66</definedName>
    <definedName name="Inne_informacje" localSheetId="1">WNIOSEK!$A$143</definedName>
    <definedName name="Inne_informacje">#REF!</definedName>
    <definedName name="kod_pocztowy" localSheetId="1">WNIOSEK!$D$46</definedName>
    <definedName name="kod_pocztowy">#REF!</definedName>
    <definedName name="koszt_razem">WNIOSEK!$C$123</definedName>
    <definedName name="Koszt_ze_środków_procent" localSheetId="1">WNIOSEK!#REF!</definedName>
    <definedName name="Koszt_ze_środków_procent">#REF!</definedName>
    <definedName name="Koszty_własne_procent" localSheetId="1">WNIOSEK!#REF!</definedName>
    <definedName name="Koszty_własne_procent">#REF!</definedName>
    <definedName name="kowota_innych">WNIOSEK!#REF!</definedName>
    <definedName name="kraj">WNIOSEK!$D$108</definedName>
    <definedName name="kto_BP">WNIOSEK!#REF!</definedName>
    <definedName name="kto_FRKF">WNIOSEK!#REF!</definedName>
    <definedName name="kto_FRKF_KN">WNIOSEK!$B$121</definedName>
    <definedName name="kto_jst">WNIOSEK!$B$116</definedName>
    <definedName name="kto_jst_sponsorzy_inne_źródła">WNIOSEK!$B$116</definedName>
    <definedName name="kto_RFKF_KN">WNIOSEK!$B$121</definedName>
    <definedName name="kto_samorząd_sponsorzy_inne">WNIOSEK!$B$116</definedName>
    <definedName name="kto_sponsor">WNIOSEK!#REF!</definedName>
    <definedName name="kto_sponsorzy_samorząd_inne">WNIOSEK!$B$116</definedName>
    <definedName name="kto_własne">WNIOSEK!$B$115</definedName>
    <definedName name="kto_własne_kwota">WNIOSEK!$B$115</definedName>
    <definedName name="kwota_BP">WNIOSEK!#REF!</definedName>
    <definedName name="kwota_BP_2011_sw">WNIOSEK!$C$28</definedName>
    <definedName name="kwota_BP_2012_sw">WNIOSEK!$C$27</definedName>
    <definedName name="kwota_FRKF_2010_KN_mł_jun">WNIOSEK!$D$27</definedName>
    <definedName name="kwota_FRKF_2011_dz_m" localSheetId="1">WNIOSEK!$C$28</definedName>
    <definedName name="kwota_FRKF_2011_dz_m">#REF!</definedName>
    <definedName name="kwota_FRKF_2011_KN_mł_jun">WNIOSEK!$D$28</definedName>
    <definedName name="kwota_FRKF_2011_son">WNIOSEK!$D$28</definedName>
    <definedName name="kwota_FRKF_2012_dz_m">WNIOSEK!$C$27</definedName>
    <definedName name="kwota_FRKF_2012_son" localSheetId="1">WNIOSEK!$D$27</definedName>
    <definedName name="kwota_FRKF_2012_son">#REF!</definedName>
    <definedName name="kwota_FRKF_KN">WNIOSEK!$C$121</definedName>
    <definedName name="kwota_innych">WNIOSEK!#REF!</definedName>
    <definedName name="kwota_jst">WNIOSEK!$C$116</definedName>
    <definedName name="kwota_sponsorów">WNIOSEK!#REF!</definedName>
    <definedName name="kwota_własnych">WNIOSEK!$C$115</definedName>
    <definedName name="kwota_wniosku">WNIOSEK!#REF!</definedName>
    <definedName name="liczba_innych">WNIOSEK!$B$111</definedName>
    <definedName name="liczba_instruktorów">WNIOSEK!$D$109</definedName>
    <definedName name="liczba_licencji_klubowych">WNIOSEK!$B$96</definedName>
    <definedName name="liczba_licencji_sędziowskich">WNIOSEK!$B$103</definedName>
    <definedName name="liczba_licencji_trenerskich">WNIOSEK!$B$102</definedName>
    <definedName name="liczba_licencji_zawodniczych">WNIOSEK!$B$100</definedName>
    <definedName name="liczba_trenerów">WNIOSEK!$B$110</definedName>
    <definedName name="liczba_wolontariuszy">WNIOSEK!$D$110</definedName>
    <definedName name="liczba_zawodników">WNIOSEK!$B$109</definedName>
    <definedName name="mejcowość_zadania">WNIOSEK!#REF!</definedName>
    <definedName name="miejscowość" localSheetId="1">WNIOSEK!$B$46</definedName>
    <definedName name="miejscowość">#REF!</definedName>
    <definedName name="Miejscowość_złożenia" localSheetId="1">WNIOSEK!$E$3</definedName>
    <definedName name="Miejscowość_złożenia">#REF!</definedName>
    <definedName name="Nazwa_organizacji" localSheetId="1">WNIOSEK!$A$36</definedName>
    <definedName name="Nazwa_organizacji">#REF!</definedName>
    <definedName name="Nazwa_rachunku_FRKF">WNIOSEK!#REF!</definedName>
    <definedName name="nazwa_rachunku1">WNIOSEK!$B$57</definedName>
    <definedName name="Nazwisko_osoby_uprawnionej_do_nadzoru_nad_prawidłowością_realizacji_umowy">WNIOSEK!$C$64</definedName>
    <definedName name="Nazwisko_osoby_uprawnionej_do_nadzoru_nad_prawidłowością_realizacji_umowy_2">WNIOSEK!$C$65</definedName>
    <definedName name="Nazwisko_osoby_uprawnionej_do_nadzoru_nad_prawidłowością_realizacji_umowy_3">WNIOSEK!$C$66</definedName>
    <definedName name="NIP" localSheetId="1">WNIOSEK!$B$53</definedName>
    <definedName name="NIP">#REF!</definedName>
    <definedName name="nr_krs">WNIOSEK!$D$51</definedName>
    <definedName name="Nr_lokalu" localSheetId="1">WNIOSEK!#REF!</definedName>
    <definedName name="Nr_lokalu">#REF!</definedName>
    <definedName name="numer_domu" localSheetId="1">WNIOSEK!$B$49</definedName>
    <definedName name="numer_domu">#REF!</definedName>
    <definedName name="Numer_ewidencyjny" localSheetId="1">WNIOSEK!#REF!</definedName>
    <definedName name="Numer_ewidencyjny">#REF!</definedName>
    <definedName name="numer_lokalu">#REF!</definedName>
    <definedName name="Numer_rachunku_bankowego" localSheetId="1">WNIOSEK!$C$57</definedName>
    <definedName name="Numer_rachunku_bankowego">#REF!</definedName>
    <definedName name="Numer_rachunku_bankowegoFRKF">WNIOSEK!#REF!</definedName>
    <definedName name="Numer_wniosku" localSheetId="1">WNIOSEK!#REF!</definedName>
    <definedName name="Numer_wniosku">#REF!</definedName>
    <definedName name="Numer_wpływu" localSheetId="1">WNIOSEK!$E$4</definedName>
    <definedName name="Numer_wpływu">#REF!</definedName>
    <definedName name="_xlnm.Print_Area" localSheetId="1">WNIOSEK!$A$1:$E$171</definedName>
    <definedName name="_xlnm.Print_Area" localSheetId="2">'Zał. 1'!$A$1:$F$38</definedName>
    <definedName name="_xlnm.Print_Area" localSheetId="8">'Zał. 10'!$A$1:$U$34</definedName>
    <definedName name="_xlnm.Print_Area" localSheetId="9">'Zał. 11'!$A$1:$I$38</definedName>
    <definedName name="_xlnm.Print_Area" localSheetId="10">'Zał. 12'!$A$1:$AP$71</definedName>
    <definedName name="_xlnm.Print_Area" localSheetId="11">'Zał. 13'!$A$1:$J$22</definedName>
    <definedName name="_xlnm.Print_Area" localSheetId="3">'Zał. 2'!$A$1:$J$43</definedName>
    <definedName name="_xlnm.Print_Area" localSheetId="13">'Zał. 21'!$A$1:$J$44</definedName>
    <definedName name="_xlnm.Print_Area" localSheetId="14">'Zał. 22'!$A$1:$T$41</definedName>
    <definedName name="_xlnm.Print_Area" localSheetId="15">'Zał. 23'!$A$1:$F$36</definedName>
    <definedName name="_xlnm.Print_Area" localSheetId="16">'Zał. 24'!$A$1:$I$35</definedName>
    <definedName name="_xlnm.Print_Area" localSheetId="17">'Zał. 25'!$A$1:$M$26</definedName>
    <definedName name="_xlnm.Print_Area" localSheetId="4">'Zał. 3'!$A$1:$E$35</definedName>
    <definedName name="_xlnm.Print_Area" localSheetId="5">'Zał. 7'!$A$1:$F$45</definedName>
    <definedName name="_xlnm.Print_Area" localSheetId="6">'Zał. 8'!$A$1:$K$21</definedName>
    <definedName name="Od_sponsorów_kto_1" localSheetId="1">WNIOSEK!#REF!</definedName>
    <definedName name="Od_sponsorów_kto_1">#REF!</definedName>
    <definedName name="Od_sponsorów_kto_2" localSheetId="1">WNIOSEK!#REF!</definedName>
    <definedName name="Od_sponsorów_kto_2">#REF!</definedName>
    <definedName name="Od_sponsorów_kwota_1" localSheetId="1">WNIOSEK!$D$120</definedName>
    <definedName name="Od_sponsorów_kwota_1">#REF!</definedName>
    <definedName name="Od_sponsorów_kwota_2" localSheetId="1">WNIOSEK!#REF!</definedName>
    <definedName name="Od_sponsorów_kwota_2">#REF!</definedName>
    <definedName name="Od_sponsorów_procent_1" localSheetId="1">WNIOSEK!#REF!</definedName>
    <definedName name="Od_sponsorów_procent_1">#REF!</definedName>
    <definedName name="Od_sponsorów_procent_2" localSheetId="1">WNIOSEK!#REF!</definedName>
    <definedName name="Od_sponsorów_procent_2">#REF!</definedName>
    <definedName name="Ogólna_nazwa_rachunku" localSheetId="1">WNIOSEK!$B$57</definedName>
    <definedName name="Ogólna_nazwa_rachunku">#REF!</definedName>
    <definedName name="osoba_uprawniona_do_nadzoru_nad_prawidłowością_realizacji_umowy">WNIOSEK!$B$64</definedName>
    <definedName name="osoba_uprawniona_do_nadzoru_nad_prawidłowością_realizacji_umowy_1">WNIOSEK!$B$64</definedName>
    <definedName name="osoba_uprawniona_do_nadzoru_nad_prawidłowością_realizacji_umowy_2">WNIOSEK!$B$65</definedName>
    <definedName name="osoba_uprawniona_do_nadzoru_nad_prawidłowością_realizacji_umowy_3">WNIOSEK!$B$66</definedName>
    <definedName name="Powiat" localSheetId="1">WNIOSEK!$D$47</definedName>
    <definedName name="Powiat">#REF!</definedName>
    <definedName name="Przewidywana_kalkulacja_dochodów" localSheetId="1">WNIOSEK!#REF!</definedName>
    <definedName name="Przewidywana_kalkulacja_dochodów">#REF!</definedName>
    <definedName name="regon" localSheetId="1">WNIOSEK!$B$52</definedName>
    <definedName name="regon">#REF!</definedName>
    <definedName name="Sport">WNIOSEK!$B$108</definedName>
    <definedName name="Suma_kwot_środków_BP_sport_wyczynowy">WNIOSEK!$C$29</definedName>
    <definedName name="Suma_kwot_środków_dzieci_i_młodzież" localSheetId="1">WNIOSEK!$C$29</definedName>
    <definedName name="Suma_kwot_środków_dzieci_i_młodzież">#REF!</definedName>
    <definedName name="Suma_kwot_środków_FRKF_KN_mł_jun">WNIOSEK!$D$29</definedName>
    <definedName name="Suma_kwot_środków_osoby_niepełnosprawne" localSheetId="1">WNIOSEK!$D$29</definedName>
    <definedName name="Suma_kwot_środków_osoby_niepełnosprawne">#REF!</definedName>
    <definedName name="Szczegółowa_nazwa_zadania" localSheetId="1">WNIOSEK!#REF!</definedName>
    <definedName name="Szczegółowa_nazwa_zadania">#REF!</definedName>
    <definedName name="Szczegółowy_zakres_rzeczowy_zadania" localSheetId="1">WNIOSEK!$A$79</definedName>
    <definedName name="Szczegółowy_zakres_rzeczowy_zadania">#REF!</definedName>
    <definedName name="Telefon" localSheetId="1">WNIOSEK!$B$50</definedName>
    <definedName name="Telefon">#REF!</definedName>
    <definedName name="_xlnm.Print_Titles" localSheetId="3">'Zał. 2'!$9:$10</definedName>
    <definedName name="_xlnm.Print_Titles" localSheetId="14">'Zał. 22'!$1:$12</definedName>
    <definedName name="uczestnicy_ogółem">WNIOSEK!$D$111</definedName>
    <definedName name="ulica">#REF!</definedName>
    <definedName name="upoważniona_nazwisko1">WNIOSEK!$C$42</definedName>
    <definedName name="upowżniona_imię_1">WNIOSEK!$B$42</definedName>
    <definedName name="upowżniona_imię_2">WNIOSEK!$B$43</definedName>
    <definedName name="upowżniona_imię_3">WNIOSEK!$B$44</definedName>
    <definedName name="upowżniona_nazwisko2">WNIOSEK!$C$43</definedName>
    <definedName name="upowżniona_nazwisko3">WNIOSEK!$C$44</definedName>
    <definedName name="uszczegółowienie1" localSheetId="1">WNIOSEK!#REF!</definedName>
    <definedName name="uszczegółowienie1">#REF!</definedName>
    <definedName name="uszczegółowienie2" localSheetId="1">WNIOSEK!#REF!</definedName>
    <definedName name="uszczegółowienie2">#REF!</definedName>
    <definedName name="uszczegółowienie3" localSheetId="1">WNIOSEK!#REF!</definedName>
    <definedName name="uszczegółowienie3">#REF!</definedName>
    <definedName name="uszczegółowienie4" localSheetId="1">WNIOSEK!#REF!</definedName>
    <definedName name="uszczegółowienie4">#REF!</definedName>
    <definedName name="uszczegółowienie5" localSheetId="1">WNIOSEK!#REF!</definedName>
    <definedName name="uszczegółowienie5">#REF!</definedName>
    <definedName name="uszczegółowienie6" localSheetId="1">WNIOSEK!#REF!</definedName>
    <definedName name="uszczegółowienie6">#REF!</definedName>
    <definedName name="uszczegółowienie7" localSheetId="1">WNIOSEK!#REF!</definedName>
    <definedName name="uszczegółowienie7">#REF!</definedName>
    <definedName name="uszczegółowienie8" localSheetId="1">WNIOSEK!#REF!</definedName>
    <definedName name="uszczegółowienie8">#REF!</definedName>
    <definedName name="uszczegółowienie9" localSheetId="1">WNIOSEK!#REF!</definedName>
    <definedName name="uszczegółowienie9">#REF!</definedName>
    <definedName name="woj_popr">WNIOSEK!$H$46:$H$61</definedName>
    <definedName name="województwo" localSheetId="1">WNIOSEK!$B$48</definedName>
    <definedName name="województwo">#REF!</definedName>
    <definedName name="województwo_zadania">WNIOSEK!#REF!</definedName>
    <definedName name="Wydatki_dochody_razem" localSheetId="1">WNIOSEK!#REF!</definedName>
    <definedName name="Wydatki_dochody_razem">#REF!</definedName>
    <definedName name="Wydatki_środki_razem" localSheetId="1">WNIOSEK!#REF!</definedName>
    <definedName name="Wydatki_środki_razem">#REF!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11" i="4" l="1"/>
  <c r="E10" i="11" l="1"/>
  <c r="H9" i="23"/>
  <c r="D9" i="23"/>
  <c r="E9" i="23"/>
  <c r="D10" i="11"/>
  <c r="H10" i="11"/>
  <c r="I10" i="11"/>
  <c r="J10" i="11"/>
  <c r="K10" i="11"/>
  <c r="L10" i="11"/>
  <c r="M10" i="11"/>
  <c r="B8" i="12"/>
  <c r="C8" i="12"/>
  <c r="D8" i="12"/>
  <c r="E8" i="12"/>
  <c r="F8" i="12"/>
  <c r="G8" i="12"/>
  <c r="H8" i="12"/>
  <c r="I8" i="12"/>
  <c r="J8" i="12"/>
  <c r="L8" i="12"/>
  <c r="M8" i="12"/>
  <c r="O8" i="12"/>
  <c r="P8" i="12"/>
  <c r="Q8" i="12"/>
  <c r="W7" i="12"/>
  <c r="W6" i="12"/>
  <c r="B9" i="23"/>
  <c r="B10" i="11"/>
  <c r="J13" i="18"/>
  <c r="J17" i="18"/>
  <c r="J16" i="18"/>
  <c r="J15" i="18"/>
  <c r="J14" i="18"/>
  <c r="F15" i="18"/>
  <c r="F17" i="18"/>
  <c r="F16" i="18"/>
  <c r="F14" i="18"/>
  <c r="F13" i="18"/>
  <c r="F11" i="5"/>
  <c r="F12" i="5"/>
  <c r="F13" i="5"/>
  <c r="F10" i="5"/>
  <c r="F9" i="5"/>
  <c r="C116" i="4"/>
  <c r="C123" i="4" s="1"/>
  <c r="I17" i="21" l="1"/>
  <c r="I13" i="21"/>
  <c r="I14" i="21"/>
  <c r="I15" i="21"/>
  <c r="I16" i="21"/>
  <c r="I18" i="21"/>
  <c r="I19" i="21"/>
  <c r="I20" i="21"/>
  <c r="I21" i="21"/>
  <c r="I22" i="21"/>
  <c r="I23" i="21"/>
  <c r="I24" i="21"/>
  <c r="I25" i="21"/>
  <c r="I26" i="21"/>
  <c r="S32" i="19" l="1"/>
  <c r="G31" i="24" l="1"/>
  <c r="I29" i="18" l="1"/>
  <c r="E29" i="18"/>
  <c r="I22" i="18" l="1"/>
  <c r="E22" i="18"/>
  <c r="E18" i="5"/>
  <c r="H12" i="24" l="1"/>
  <c r="H13" i="24"/>
  <c r="H14" i="24"/>
  <c r="H15" i="24"/>
  <c r="H16" i="24"/>
  <c r="H17" i="24"/>
  <c r="H18" i="24"/>
  <c r="H19" i="24"/>
  <c r="H20" i="24"/>
  <c r="H21" i="24"/>
  <c r="H22" i="24"/>
  <c r="H23" i="24"/>
  <c r="H24" i="24"/>
  <c r="H25" i="24"/>
  <c r="H26" i="24"/>
  <c r="H27" i="24"/>
  <c r="H28" i="24"/>
  <c r="H29" i="24"/>
  <c r="H30" i="24"/>
  <c r="H11" i="24"/>
  <c r="H31" i="24" l="1"/>
  <c r="F31" i="24"/>
  <c r="D120" i="4" l="1"/>
  <c r="D119" i="4"/>
  <c r="D118" i="4"/>
  <c r="D117" i="4"/>
  <c r="E22" i="17" l="1"/>
  <c r="D115" i="4" l="1"/>
  <c r="L16" i="23" l="1"/>
  <c r="K49" i="19" l="1"/>
  <c r="K48" i="19"/>
  <c r="K47" i="19"/>
  <c r="K46" i="19"/>
  <c r="K45" i="19"/>
  <c r="D50" i="6" l="1"/>
  <c r="F50" i="6" s="1"/>
  <c r="D49" i="6"/>
  <c r="F49" i="6" s="1"/>
  <c r="D48" i="6"/>
  <c r="F48" i="6" s="1"/>
  <c r="D47" i="6"/>
  <c r="F47" i="6" s="1"/>
  <c r="D46" i="6"/>
  <c r="F46" i="6" s="1"/>
  <c r="I17" i="18" l="1"/>
  <c r="I28" i="18"/>
  <c r="E17" i="18"/>
  <c r="E28" i="18"/>
  <c r="E24" i="18"/>
  <c r="I24" i="18"/>
  <c r="E23" i="18"/>
  <c r="I23" i="18"/>
  <c r="E24" i="5"/>
  <c r="F26" i="5" l="1"/>
  <c r="D26" i="5"/>
  <c r="D14" i="5"/>
  <c r="F14" i="5"/>
  <c r="C14" i="5"/>
  <c r="H30" i="18" l="1"/>
  <c r="G30" i="18"/>
  <c r="J30" i="18"/>
  <c r="F30" i="18"/>
  <c r="D30" i="18"/>
  <c r="C30" i="18"/>
  <c r="C26" i="5"/>
  <c r="M11" i="23" l="1"/>
  <c r="N11" i="23" s="1"/>
  <c r="M12" i="23"/>
  <c r="N12" i="23" s="1"/>
  <c r="M13" i="23"/>
  <c r="O13" i="23" s="1"/>
  <c r="M14" i="23"/>
  <c r="N14" i="23" s="1"/>
  <c r="M15" i="23"/>
  <c r="N15" i="23" s="1"/>
  <c r="K16" i="23"/>
  <c r="K12" i="22"/>
  <c r="M12" i="22" s="1"/>
  <c r="K13" i="22"/>
  <c r="L13" i="22" s="1"/>
  <c r="K14" i="22"/>
  <c r="L14" i="22" s="1"/>
  <c r="K15" i="22"/>
  <c r="L15" i="22" s="1"/>
  <c r="I16" i="22"/>
  <c r="J16" i="22"/>
  <c r="F12" i="21"/>
  <c r="I12" i="21"/>
  <c r="F13" i="21"/>
  <c r="F14" i="21"/>
  <c r="F15" i="21"/>
  <c r="F16" i="21"/>
  <c r="F17" i="21"/>
  <c r="F18" i="21"/>
  <c r="F19" i="21"/>
  <c r="F20" i="21"/>
  <c r="F21" i="21"/>
  <c r="F22" i="21"/>
  <c r="F23" i="21"/>
  <c r="F24" i="21"/>
  <c r="F25" i="21"/>
  <c r="F26" i="21"/>
  <c r="D11" i="20"/>
  <c r="F11" i="20"/>
  <c r="D15" i="20"/>
  <c r="F15" i="20"/>
  <c r="D23" i="20"/>
  <c r="F23" i="20"/>
  <c r="E32" i="19"/>
  <c r="F32" i="19"/>
  <c r="J32" i="19"/>
  <c r="N32" i="19"/>
  <c r="O32" i="19"/>
  <c r="E13" i="18"/>
  <c r="I13" i="18"/>
  <c r="E14" i="18"/>
  <c r="I14" i="18"/>
  <c r="E15" i="18"/>
  <c r="I15" i="18"/>
  <c r="E16" i="18"/>
  <c r="I16" i="18"/>
  <c r="C18" i="18"/>
  <c r="C31" i="18" s="1"/>
  <c r="C34" i="18" s="1"/>
  <c r="D18" i="18"/>
  <c r="D31" i="18" s="1"/>
  <c r="D34" i="18" s="1"/>
  <c r="F18" i="18"/>
  <c r="F31" i="18" s="1"/>
  <c r="F34" i="18" s="1"/>
  <c r="G18" i="18"/>
  <c r="G31" i="18" s="1"/>
  <c r="H18" i="18"/>
  <c r="H31" i="18" s="1"/>
  <c r="H34" i="18" s="1"/>
  <c r="J18" i="18"/>
  <c r="J31" i="18" s="1"/>
  <c r="J34" i="18" s="1"/>
  <c r="E20" i="18"/>
  <c r="I20" i="18"/>
  <c r="E21" i="18"/>
  <c r="I21" i="18"/>
  <c r="E25" i="18"/>
  <c r="I25" i="18"/>
  <c r="E26" i="18"/>
  <c r="I26" i="18"/>
  <c r="E27" i="18"/>
  <c r="I27" i="18"/>
  <c r="E33" i="18"/>
  <c r="I33" i="18"/>
  <c r="AH61" i="15"/>
  <c r="AI61" i="15"/>
  <c r="AJ61" i="15"/>
  <c r="AK61" i="15"/>
  <c r="AL61" i="15"/>
  <c r="AM61" i="15"/>
  <c r="AN61" i="15"/>
  <c r="AO61" i="15"/>
  <c r="AP61" i="15"/>
  <c r="L11" i="11"/>
  <c r="M11" i="11" s="1"/>
  <c r="L12" i="11"/>
  <c r="M12" i="11" s="1"/>
  <c r="L13" i="11"/>
  <c r="M13" i="11" s="1"/>
  <c r="L14" i="11"/>
  <c r="M14" i="11" s="1"/>
  <c r="L15" i="11"/>
  <c r="M15" i="11" s="1"/>
  <c r="J16" i="11"/>
  <c r="K16" i="11"/>
  <c r="J10" i="10"/>
  <c r="K10" i="10" s="1"/>
  <c r="J11" i="10"/>
  <c r="K11" i="10" s="1"/>
  <c r="J12" i="10"/>
  <c r="K12" i="10" s="1"/>
  <c r="J13" i="10"/>
  <c r="K13" i="10" s="1"/>
  <c r="H14" i="10"/>
  <c r="I14" i="10"/>
  <c r="F12" i="8"/>
  <c r="F13" i="8"/>
  <c r="F14" i="8"/>
  <c r="F15" i="8"/>
  <c r="F16" i="8"/>
  <c r="F17" i="8"/>
  <c r="F18" i="8"/>
  <c r="F19" i="8"/>
  <c r="F20" i="8"/>
  <c r="F21" i="8"/>
  <c r="F22" i="8"/>
  <c r="F23" i="8"/>
  <c r="F24" i="8"/>
  <c r="F25" i="8"/>
  <c r="F26" i="8"/>
  <c r="F27" i="8"/>
  <c r="F28" i="8"/>
  <c r="F29" i="8"/>
  <c r="F30" i="8"/>
  <c r="F31" i="8"/>
  <c r="F32" i="8"/>
  <c r="F33" i="8"/>
  <c r="F34" i="8"/>
  <c r="F35" i="8"/>
  <c r="E11" i="7"/>
  <c r="E15" i="7"/>
  <c r="E23" i="7"/>
  <c r="E35" i="6"/>
  <c r="F35" i="6"/>
  <c r="J35" i="6"/>
  <c r="E9" i="5"/>
  <c r="E10" i="5"/>
  <c r="E11" i="5"/>
  <c r="E12" i="5"/>
  <c r="E13" i="5"/>
  <c r="C27" i="5"/>
  <c r="G29" i="5" s="1"/>
  <c r="F27" i="5"/>
  <c r="E16" i="5"/>
  <c r="E17" i="5"/>
  <c r="E19" i="5"/>
  <c r="E20" i="5"/>
  <c r="E21" i="5"/>
  <c r="E22" i="5"/>
  <c r="E23" i="5"/>
  <c r="E25" i="5"/>
  <c r="E29" i="5"/>
  <c r="D27" i="4"/>
  <c r="D28" i="4"/>
  <c r="B29" i="4"/>
  <c r="C29" i="4"/>
  <c r="B96" i="4"/>
  <c r="A164" i="4"/>
  <c r="B164" i="4"/>
  <c r="C164" i="4"/>
  <c r="A165" i="4"/>
  <c r="B165" i="4"/>
  <c r="C165" i="4"/>
  <c r="A166" i="4"/>
  <c r="B166" i="4"/>
  <c r="C166" i="4"/>
  <c r="F27" i="20" l="1"/>
  <c r="O11" i="23"/>
  <c r="N13" i="23"/>
  <c r="N16" i="23" s="1"/>
  <c r="D121" i="4"/>
  <c r="D116" i="4"/>
  <c r="E115" i="4" s="1"/>
  <c r="D27" i="20"/>
  <c r="I27" i="21"/>
  <c r="M15" i="22"/>
  <c r="L12" i="22"/>
  <c r="L16" i="22" s="1"/>
  <c r="O14" i="23"/>
  <c r="O12" i="23"/>
  <c r="M16" i="23"/>
  <c r="E26" i="5"/>
  <c r="F27" i="21"/>
  <c r="L16" i="11"/>
  <c r="G34" i="18"/>
  <c r="K34" i="18" s="1"/>
  <c r="K33" i="18"/>
  <c r="M13" i="22"/>
  <c r="I18" i="18"/>
  <c r="E18" i="18"/>
  <c r="C30" i="5"/>
  <c r="E14" i="5"/>
  <c r="J14" i="10"/>
  <c r="M14" i="22"/>
  <c r="O15" i="23"/>
  <c r="E27" i="7"/>
  <c r="K14" i="10"/>
  <c r="E30" i="18"/>
  <c r="I30" i="18"/>
  <c r="AE61" i="15"/>
  <c r="F36" i="8"/>
  <c r="F30" i="5"/>
  <c r="D27" i="5"/>
  <c r="D30" i="5" s="1"/>
  <c r="K16" i="22"/>
  <c r="M16" i="11"/>
  <c r="D29" i="4"/>
  <c r="M16" i="22" l="1"/>
  <c r="G30" i="5"/>
  <c r="O16" i="23"/>
  <c r="I31" i="18"/>
  <c r="I34" i="18" s="1"/>
  <c r="E31" i="18"/>
  <c r="E34" i="18" s="1"/>
  <c r="E27" i="5"/>
  <c r="E30" i="5" s="1"/>
</calcChain>
</file>

<file path=xl/sharedStrings.xml><?xml version="1.0" encoding="utf-8"?>
<sst xmlns="http://schemas.openxmlformats.org/spreadsheetml/2006/main" count="953" uniqueCount="494">
  <si>
    <t>* niepotrzebne skreślić</t>
  </si>
  <si>
    <t>Podpis (czytelny)</t>
  </si>
  <si>
    <t>Stanowisko</t>
  </si>
  <si>
    <t>Nazwisko</t>
  </si>
  <si>
    <t>Imię</t>
  </si>
  <si>
    <t>Osoby upoważnione do reprezentowania wnioskodawcy, składania oświadczeń woli i zaciągania w jego imieniu zobowiązań finansowych.  /zgodnie z pkt IV.2./</t>
  </si>
  <si>
    <t>1. Wszystkie podane we wniosku informacje są zgodne z aktualnym stanem prawnym i faktycznym.</t>
  </si>
  <si>
    <t>VIII. Oświadczam(-my), że:</t>
  </si>
  <si>
    <t>VII. Informacja o sytuacji finansowej wnioskodawcy oraz jego zaległych zobowiązaniach finansowych w stosunku do podmiotów publicznoprawnych oraz innych podmiotów</t>
  </si>
  <si>
    <t>c)  ze środków FRKF</t>
  </si>
  <si>
    <t>wkład osobowy</t>
  </si>
  <si>
    <t>pozostałe środki</t>
  </si>
  <si>
    <t>środki publiczne</t>
  </si>
  <si>
    <t>wpłaty i opłaty adresatów zadania</t>
  </si>
  <si>
    <t xml:space="preserve">inne źródła </t>
  </si>
  <si>
    <t>wnioskodawca</t>
  </si>
  <si>
    <t>a) ze środków własnych</t>
  </si>
  <si>
    <t>PLN</t>
  </si>
  <si>
    <t>Kto</t>
  </si>
  <si>
    <t>źródła finansowania</t>
  </si>
  <si>
    <t>Liczba uczestników ogółem objętych dofinansowaniem</t>
  </si>
  <si>
    <t>Sport:</t>
  </si>
  <si>
    <t>Termin zakończenia:</t>
  </si>
  <si>
    <t>Termin rozpoczęcia:</t>
  </si>
  <si>
    <t>2.    Termin, miejsce realizacji zadania zleconego i liczba wszystkich uczestników oraz rodzaj sportu:</t>
  </si>
  <si>
    <t>sędziowskie</t>
  </si>
  <si>
    <t>trenerskie</t>
  </si>
  <si>
    <t>klubowe</t>
  </si>
  <si>
    <t>juniorzy</t>
  </si>
  <si>
    <t>młodzieżowcy</t>
  </si>
  <si>
    <t>seniorzy</t>
  </si>
  <si>
    <t>zawodnicze (ogółem)</t>
  </si>
  <si>
    <t>Rodzaj licencji **</t>
  </si>
  <si>
    <t>E-mail:</t>
  </si>
  <si>
    <t>Tel:</t>
  </si>
  <si>
    <t>wybierz kraj</t>
  </si>
  <si>
    <t>Funkcja</t>
  </si>
  <si>
    <t xml:space="preserve">Imię </t>
  </si>
  <si>
    <t>zachdniopomorskie</t>
  </si>
  <si>
    <t>wielkopolskie</t>
  </si>
  <si>
    <t>warmińsko-mazurskie</t>
  </si>
  <si>
    <t>świętokrzyskie</t>
  </si>
  <si>
    <t>śląskie</t>
  </si>
  <si>
    <t>inne</t>
  </si>
  <si>
    <t>pomorskie</t>
  </si>
  <si>
    <t>Europa</t>
  </si>
  <si>
    <t>Nazwa Banku</t>
  </si>
  <si>
    <t>podlaskie</t>
  </si>
  <si>
    <t>Polska i Europa</t>
  </si>
  <si>
    <t>4.    Nazwa banku i nr wydzielonego rachunku bankowego dla realizacji zadania</t>
  </si>
  <si>
    <t>podkarpackie</t>
  </si>
  <si>
    <t>zagranica</t>
  </si>
  <si>
    <t>opolskie</t>
  </si>
  <si>
    <t>NIP:   </t>
  </si>
  <si>
    <t>mazowieckie</t>
  </si>
  <si>
    <t>Regon:                       </t>
  </si>
  <si>
    <t>małopolskie</t>
  </si>
  <si>
    <t>Polska</t>
  </si>
  <si>
    <t>łódzkie</t>
  </si>
  <si>
    <t>lubuskie</t>
  </si>
  <si>
    <t>nie dotyczy</t>
  </si>
  <si>
    <t>Nr lokalu:</t>
  </si>
  <si>
    <t>Nr domu:</t>
  </si>
  <si>
    <t>lubelskie</t>
  </si>
  <si>
    <t>nie</t>
  </si>
  <si>
    <t>Ulica:</t>
  </si>
  <si>
    <t>wybierz województwo</t>
  </si>
  <si>
    <t>Województwo:</t>
  </si>
  <si>
    <t>kujawsko-pomorskie</t>
  </si>
  <si>
    <t>tak</t>
  </si>
  <si>
    <t>Powiat:</t>
  </si>
  <si>
    <t>Gmina:</t>
  </si>
  <si>
    <t>dolnośląskie</t>
  </si>
  <si>
    <t>potwierdź</t>
  </si>
  <si>
    <t>Kod pocztowy:</t>
  </si>
  <si>
    <t>Miejscowość:</t>
  </si>
  <si>
    <t>2.  Osoby upoważnione do reprezentowania wnioskodawcy, składania oświadczeń woli i zaciągania w jego imieniu zobowiązań finansowych.</t>
  </si>
  <si>
    <t>1.  Pełna nazwa wnioskodawcy</t>
  </si>
  <si>
    <t>Razem:</t>
  </si>
  <si>
    <t xml:space="preserve">Łącznie </t>
  </si>
  <si>
    <t>zadania dofinansowane z FRKF</t>
  </si>
  <si>
    <t>zadania dofinansowane z budżetu państwa</t>
  </si>
  <si>
    <t>Kwota środków otrzymanych na:</t>
  </si>
  <si>
    <t>Nazwa zadania i działań</t>
  </si>
  <si>
    <t>Program dofinansowania zadań z obszaru wspierania szkolenia sportowego i współzawodnictwa młodzieży</t>
  </si>
  <si>
    <t>Nazwa Programu</t>
  </si>
  <si>
    <t>z udziałem środków finansowych FRKF</t>
  </si>
  <si>
    <t>o dofinansowanie realizacji zadania publicznego</t>
  </si>
  <si>
    <t>WNIOSEK</t>
  </si>
  <si>
    <t>Miejscowość</t>
  </si>
  <si>
    <t>Data</t>
  </si>
  <si>
    <t>(wnioskodawca)</t>
  </si>
  <si>
    <t>(pieczątka i podpis)</t>
  </si>
  <si>
    <t>Osoba uprawniona</t>
  </si>
  <si>
    <t xml:space="preserve">** - po akceptacji Dyrektora DSW </t>
  </si>
  <si>
    <t>* - niewłaściwe skreślić</t>
  </si>
  <si>
    <t>Koszty pośrednie niezbędne do obsługi zadania</t>
  </si>
  <si>
    <t>16.</t>
  </si>
  <si>
    <t>15.</t>
  </si>
  <si>
    <t>Działalność gospodarcza
(związana z realizacją procesu szkolenia sportowego)</t>
  </si>
  <si>
    <t>14.</t>
  </si>
  <si>
    <t>Osobowy fundusz płac wraz z pochodnymi</t>
  </si>
  <si>
    <t>13.</t>
  </si>
  <si>
    <t>12.</t>
  </si>
  <si>
    <t>11.</t>
  </si>
  <si>
    <t>Badania diagnostyczne/monitoring</t>
  </si>
  <si>
    <t>10.</t>
  </si>
  <si>
    <t>Doszkalanie trenerów, instruktorów, sędziów</t>
  </si>
  <si>
    <t>9.</t>
  </si>
  <si>
    <t>8.</t>
  </si>
  <si>
    <t>7.</t>
  </si>
  <si>
    <t>6.</t>
  </si>
  <si>
    <t>II. Koszty wspomagania szkolenia</t>
  </si>
  <si>
    <t>Zgrupowania/konsultacje zagraniczne</t>
  </si>
  <si>
    <t>5.</t>
  </si>
  <si>
    <t>Zgrupowania/konsultacje krajowe</t>
  </si>
  <si>
    <t>4.</t>
  </si>
  <si>
    <t>Zawody krajowe</t>
  </si>
  <si>
    <t>3.</t>
  </si>
  <si>
    <t>Zawody zagraniczne</t>
  </si>
  <si>
    <t>2.</t>
  </si>
  <si>
    <t>1.</t>
  </si>
  <si>
    <t>I.  Koszty szkoleniowe</t>
  </si>
  <si>
    <t>Liczba działań</t>
  </si>
  <si>
    <t xml:space="preserve"> Koszt całkowity</t>
  </si>
  <si>
    <t>Środki własne 
i z innych źródeł</t>
  </si>
  <si>
    <t>Środki FRKF</t>
  </si>
  <si>
    <t>Zakres zadania</t>
  </si>
  <si>
    <t>Poz.</t>
  </si>
  <si>
    <t>PRELIMINARZ KOSZTÓW BEZPOŚREDNICH I POŚREDNICH - ZESTAWIENIE ZBIORCZE KOSZTÓW</t>
  </si>
  <si>
    <t>........................................................</t>
  </si>
  <si>
    <t>- w przypadku planowania większej ilości działań dodać dodatkowy wiersz</t>
  </si>
  <si>
    <t>OGÓŁEM</t>
  </si>
  <si>
    <t>osoby towarzyszące</t>
  </si>
  <si>
    <t>zawodnicy</t>
  </si>
  <si>
    <t>Liczba osób</t>
  </si>
  <si>
    <t xml:space="preserve"> Numer pozycji z zestawienia zbiorczego 
załącznika nr 1</t>
  </si>
  <si>
    <t>Lp.</t>
  </si>
  <si>
    <t>HARMONOGRAM PLANOWANYCH DZIAŁAŃ</t>
  </si>
  <si>
    <t>....................................................</t>
  </si>
  <si>
    <t>Ogółem koszty obsługi zadania</t>
  </si>
  <si>
    <t>b) koszty transportu</t>
  </si>
  <si>
    <t>a) koszty podróży służbowych</t>
  </si>
  <si>
    <t>Pozostałe koszty</t>
  </si>
  <si>
    <t>Pochodne od wynagrodzeń</t>
  </si>
  <si>
    <t>Wynagrodzenia bezosobowe za obsługę zadania</t>
  </si>
  <si>
    <t>Wynagrodzenia osobowe za obsługę zadania</t>
  </si>
  <si>
    <t>c) opłaty bankowe</t>
  </si>
  <si>
    <t>b) wynajem lokalu</t>
  </si>
  <si>
    <t>Usługi obce, w tym:</t>
  </si>
  <si>
    <t xml:space="preserve">c) koszty konserwacji urządzeń biurowych i środków transportu </t>
  </si>
  <si>
    <t>b) zakup niezbędnego sprzętu, materiałów i urządzeń biurowych oraz programów komputerowych</t>
  </si>
  <si>
    <t>a) opłaty za nośniki energii</t>
  </si>
  <si>
    <t>Zużycie materiałów i energii, w tym:</t>
  </si>
  <si>
    <t>Plan</t>
  </si>
  <si>
    <t>Rodzaje kosztów</t>
  </si>
  <si>
    <t xml:space="preserve">  KOSZTY POŚREDNIE - OBSŁUGA ZADANIA</t>
  </si>
  <si>
    <t>................................................</t>
  </si>
  <si>
    <t>24.</t>
  </si>
  <si>
    <t>23.</t>
  </si>
  <si>
    <t>22.</t>
  </si>
  <si>
    <t>21.</t>
  </si>
  <si>
    <t>20.</t>
  </si>
  <si>
    <t>19.</t>
  </si>
  <si>
    <t>18.</t>
  </si>
  <si>
    <t>17.</t>
  </si>
  <si>
    <t>Koszt całkowity</t>
  </si>
  <si>
    <t>Cena jednostkowa</t>
  </si>
  <si>
    <t>ilość</t>
  </si>
  <si>
    <t>Nazwa sprzętu</t>
  </si>
  <si>
    <t>WYKAZ SPRZĘTU SPECJALISTYCZNEGO, SPORTOWEGO I OSOBISTEGO
NA REALIZACJĘ ZADANIA</t>
  </si>
  <si>
    <t>Zleceniobiorca</t>
  </si>
  <si>
    <t>*</t>
  </si>
  <si>
    <t>RAZEM</t>
  </si>
  <si>
    <t>Inni: …………………..</t>
  </si>
  <si>
    <t>Trenerzy</t>
  </si>
  <si>
    <t>Razem 
w skali -1 roku</t>
  </si>
  <si>
    <t>Razem 
w skali 
-1 miesiąca</t>
  </si>
  <si>
    <t>Pochodne od wynagrodzeń pracodawcy
(na miesiąc)</t>
  </si>
  <si>
    <t>Kwota brutto
(na miesiąc)</t>
  </si>
  <si>
    <r>
      <t xml:space="preserve">Okres 
zatrudnienia
</t>
    </r>
    <r>
      <rPr>
        <sz val="9"/>
        <rFont val="Arial"/>
        <family val="2"/>
        <charset val="238"/>
      </rPr>
      <t>(w miesiącach)</t>
    </r>
  </si>
  <si>
    <t>Forma 
zatrudnienia</t>
  </si>
  <si>
    <t>WYKAZ DOFINANSOWYWANYCH WYNAGRODZEŃ W ZAKRESIE REALIZACJI ZADANIA</t>
  </si>
  <si>
    <t xml:space="preserve">Razem 
w skali 
-1 miesiąca                           </t>
  </si>
  <si>
    <t>Nazwisko i imię</t>
  </si>
  <si>
    <t>WYKAZ DOFINASOWYWANYCH WYNAGRODZEŃ W RAMACH KOSZTÓW POŚREDNICH</t>
  </si>
  <si>
    <t>...................................................</t>
  </si>
  <si>
    <t>Kierownik Wyszkolenia / Dyrektor Sportowy</t>
  </si>
  <si>
    <t>Pouczenie:</t>
  </si>
  <si>
    <t>Forma szkolenia</t>
  </si>
  <si>
    <t>Trener klubowy</t>
  </si>
  <si>
    <r>
      <t xml:space="preserve">Konkurencja, kat. wagowa, osada
lub styl </t>
    </r>
    <r>
      <rPr>
        <vertAlign val="superscript"/>
        <sz val="7.5"/>
        <rFont val="Arial"/>
        <family val="2"/>
        <charset val="238"/>
      </rPr>
      <t>1)</t>
    </r>
    <r>
      <rPr>
        <sz val="7.5"/>
        <rFont val="Arial"/>
        <family val="2"/>
        <charset val="238"/>
      </rPr>
      <t xml:space="preserve"> </t>
    </r>
  </si>
  <si>
    <t xml:space="preserve">Nazwa klubu </t>
  </si>
  <si>
    <t>Numer licencji pzs</t>
  </si>
  <si>
    <t>Płeć</t>
  </si>
  <si>
    <t>Rok urodzenia</t>
  </si>
  <si>
    <t>do</t>
  </si>
  <si>
    <t>na okres od</t>
  </si>
  <si>
    <t>WYKAZ SZKOLONYCH ZAWODNIKÓW</t>
  </si>
  <si>
    <t>Sport</t>
  </si>
  <si>
    <t xml:space="preserve">     </t>
  </si>
  <si>
    <t>Osoby współpracujące</t>
  </si>
  <si>
    <t>Kadra szkoleniowa</t>
  </si>
  <si>
    <t>Okres zatrudnienia</t>
  </si>
  <si>
    <t>Numer licencji</t>
  </si>
  <si>
    <t>Klasa trenerska</t>
  </si>
  <si>
    <t>WYKAZ KADRY TRENERSKIEJ I OSÓB WSPÓŁPRACUJĄCYCH</t>
  </si>
  <si>
    <t xml:space="preserve"> - niewłaściwe skreślić</t>
  </si>
  <si>
    <t xml:space="preserve"> - krajowe</t>
  </si>
  <si>
    <t>kraj</t>
  </si>
  <si>
    <t xml:space="preserve"> - międzynarodowe</t>
  </si>
  <si>
    <t>mn</t>
  </si>
  <si>
    <t xml:space="preserve"> - zagraniczne</t>
  </si>
  <si>
    <t>zagr</t>
  </si>
  <si>
    <t>dojazdy</t>
  </si>
  <si>
    <t>zgrupowania zagraniczne</t>
  </si>
  <si>
    <t>zawody międzynarodowe</t>
  </si>
  <si>
    <t>badania</t>
  </si>
  <si>
    <t>zawody  krajowe</t>
  </si>
  <si>
    <t>zgrupowania</t>
  </si>
  <si>
    <t>MŚ, ME, IO.</t>
  </si>
  <si>
    <t>RAZEM:</t>
  </si>
  <si>
    <t>GRUDZIEŃ</t>
  </si>
  <si>
    <t>LISTOPAD</t>
  </si>
  <si>
    <t>PAŹDZIERNIK</t>
  </si>
  <si>
    <t>WRZESIEŃ</t>
  </si>
  <si>
    <t>SIERPIEŃ</t>
  </si>
  <si>
    <t>LIPIEC</t>
  </si>
  <si>
    <t>CZERWIEC</t>
  </si>
  <si>
    <t>MAJ</t>
  </si>
  <si>
    <t>KWIECIEŃ</t>
  </si>
  <si>
    <t>MARZEC</t>
  </si>
  <si>
    <t>LUTY</t>
  </si>
  <si>
    <t>STYCZEŃ</t>
  </si>
  <si>
    <t>lek.</t>
  </si>
  <si>
    <t>diag.</t>
  </si>
  <si>
    <t>zagr.</t>
  </si>
  <si>
    <t>konsultacje</t>
  </si>
  <si>
    <t>zawody</t>
  </si>
  <si>
    <t>MIESIĄC</t>
  </si>
  <si>
    <t>Grupa szkoleniowa .............................</t>
  </si>
  <si>
    <t>Trener Kadry: .....................</t>
  </si>
  <si>
    <t>PLAN ORGANIZACJI SZKOLENIA DLA POSZCZEGÓLNYCH KATEGORII WIEKOWYCH, GRUP SZKOLENIOWYCH, SPORTÓW, OŚRODKÓW SZKOLENIOWYCH</t>
  </si>
  <si>
    <t>UWAGI</t>
  </si>
  <si>
    <t>LOKATA</t>
  </si>
  <si>
    <t>MIEJSCE</t>
  </si>
  <si>
    <t>TERMIN</t>
  </si>
  <si>
    <t xml:space="preserve">Trener Kadry  .................................... </t>
  </si>
  <si>
    <t>KONKURENCJA ..................................................................</t>
  </si>
  <si>
    <t>GRUPA SZKOLENIOWA ....................................................................</t>
  </si>
  <si>
    <t>SPORT  ....................................................</t>
  </si>
  <si>
    <t>Numer konta bankowego (odrębny dla realizowanego zadania wynikającego z umowy):</t>
  </si>
  <si>
    <t>Kwota transzy FRKF</t>
  </si>
  <si>
    <t>Termin</t>
  </si>
  <si>
    <t>HARMONOGRAM PRZEKAZYWANIA TRANSZ NA REALIZACJĘ  ZADANIA</t>
  </si>
  <si>
    <t xml:space="preserve"> Środki własne i z innych źródeł</t>
  </si>
  <si>
    <t>Plan po zmianach / Wykonanie*</t>
  </si>
  <si>
    <t xml:space="preserve">Całość zadania zgodnie z umową / aneksem
zestawienia zbiorczego </t>
  </si>
  <si>
    <t>SPRAWOZDANIE FINANSOWE Z REALIZACJI ZADANIA *</t>
  </si>
  <si>
    <t>PLAN PO ZMIANACH ZESTAWIENIA ZBIORCZEGO za I / II *półrocze*</t>
  </si>
  <si>
    <t>PRELIMINARZ KOSZTÓW BEZPOŚREDNICH I POŚREDNICH - PLAN PO ZMIANACH ZESTAWIENIA ZBIORCZEGO*</t>
  </si>
  <si>
    <t>os. tow.</t>
  </si>
  <si>
    <t>zaw.</t>
  </si>
  <si>
    <t>RRRR-MM-DD</t>
  </si>
  <si>
    <t>Do</t>
  </si>
  <si>
    <t>Od</t>
  </si>
  <si>
    <t>WYKONANIE HARMONOGRAM PLANOWANYCH DZIAŁAŃ *</t>
  </si>
  <si>
    <t>PLAN PO ZMIANACH I / II* półrocze - HARMONOGRAM PLANOWANYCH DZIAŁAŃ *</t>
  </si>
  <si>
    <t>PLAN PO ZMIANACH HARMONOGRAM PLANOWANYCH DZIAŁAŃ*</t>
  </si>
  <si>
    <t xml:space="preserve">  PRELIMINARZ KOSZTÓW POŚREDNICH - PLAN PO ZMIANACH/WYKONANIE*</t>
  </si>
  <si>
    <t>WYKAZ SPRZĘTU SPECJALISTYCZNEGO, SPORTOWEGO I OSOBISTEGO
- PLAN PO ZMIANACH/WYKONANIE*</t>
  </si>
  <si>
    <t>`</t>
  </si>
  <si>
    <t xml:space="preserve"> Plan po zmianach / Wykonanie*</t>
  </si>
  <si>
    <t>Plan zgodnie z umową /aneksem</t>
  </si>
  <si>
    <t xml:space="preserve">Razem w skali - 1 rok </t>
  </si>
  <si>
    <t>Razem 
w skali 
-1 miesiąc</t>
  </si>
  <si>
    <t>Okres zatrudnienia
(w miesiącach)</t>
  </si>
  <si>
    <t>WYKAZ DOFINANSOWYWANYCH WYNAGRODZEŃ - PLAN PO ZMIANACH/WYKONANIE*</t>
  </si>
  <si>
    <t>** - zatrudnieni w polskich związkach sportowych</t>
  </si>
  <si>
    <t>Plan po zmianach
/ wykonanie*</t>
  </si>
  <si>
    <t>Plan zgodnie
z umową /aneksem</t>
  </si>
  <si>
    <t xml:space="preserve"> Plan po zmianach / wykonanie*</t>
  </si>
  <si>
    <t>WYKAZ DOFINASOWYWANYCH WYNAGRODZEŃ W KOSZTACH POŚREDNICH - PLAN PO ZMIANACH/WYKONANIE*</t>
  </si>
  <si>
    <t>Nazwa firmy lub nazwisko i imię wystawcy rach./faktury i adres</t>
  </si>
  <si>
    <t>Data 
zapłaty</t>
  </si>
  <si>
    <t>Data wystawienia</t>
  </si>
  <si>
    <t>Numer faktury/rachunku</t>
  </si>
  <si>
    <t>(sporządzić odrębnie dla każdego działania)</t>
  </si>
  <si>
    <t>Wykaz dokumentów:</t>
  </si>
  <si>
    <t>KOSZTY POŚREDNIE - OBSŁUGA ZADANIA</t>
  </si>
  <si>
    <t>WYKAZ SPRZĘTU SPECJALISTYCZNEGO, SPORTOWEGO I OSOBISTEGO</t>
  </si>
  <si>
    <t>Zał. nr 1</t>
  </si>
  <si>
    <t>Zał. nr 2</t>
  </si>
  <si>
    <t>Zał. nr 3</t>
  </si>
  <si>
    <t>Zał. nr 7</t>
  </si>
  <si>
    <t>Zał. nr 8</t>
  </si>
  <si>
    <t>Zał. nr 9</t>
  </si>
  <si>
    <t>Zał. nr 10</t>
  </si>
  <si>
    <t>Zał. nr 11</t>
  </si>
  <si>
    <t>Zał. nr 12</t>
  </si>
  <si>
    <t>Zał. nr 13</t>
  </si>
  <si>
    <t>Zał. nr 15</t>
  </si>
  <si>
    <t>Zał. nr 21</t>
  </si>
  <si>
    <t>Zał. nr 22</t>
  </si>
  <si>
    <t>Zał. nr 23</t>
  </si>
  <si>
    <t>Zał. nr 24</t>
  </si>
  <si>
    <t>Zał. nr 25</t>
  </si>
  <si>
    <t>Zał. nr 26</t>
  </si>
  <si>
    <t>Zał. nr 28</t>
  </si>
  <si>
    <t>PRELIMINARZ KOSZTÓW BEZPOŚREDNICH I POŚREDNICH - PLAN PO ZMIANACH ZESTAWIENIA ZBIORCZEGO</t>
  </si>
  <si>
    <t>PRELIMINARZ KOSZTÓW POŚREDNICH - PLAN PO ZMIANACH/WYKONANIE</t>
  </si>
  <si>
    <t>WYKAZ SPRZĘTU SPECJALISTYCZNEGO, SPORTOWEGO I OSOBISTEGO - PLAN PO ZMIANACH/WYKONANIE</t>
  </si>
  <si>
    <t>WYKAZ DOFINANSOWYWANYCH WYNAGRODZEŃ - PLAN PO ZMIANACH/WYKONANIE</t>
  </si>
  <si>
    <t>WYKAZ DOFINASOWYWANYCH WYNAGRODZEŃ W KOSZTACH POŚREDNICH - PLAN PO ZMIANACH/WYKONANIE</t>
  </si>
  <si>
    <t>ZESTAWIENIE FAKTUR (RACHUNKÓW) DO ZREALIZOWANEGO ZADANIA</t>
  </si>
  <si>
    <t>Zawody mistrzowskie (ME i MŚ)</t>
  </si>
  <si>
    <t xml:space="preserve">Bezosobowy fundusz płac wraz z pochodnymi </t>
  </si>
  <si>
    <t>Ubezpieczenie sprzętu sportowego,
(zakupionego w ramach realizacji zadania)</t>
  </si>
  <si>
    <t>III. Koszty obsługi szkolenia</t>
  </si>
  <si>
    <t>Dyrektor Sportowy/Kierownik Wyszkolenia*: ............................</t>
  </si>
  <si>
    <t>- usługa w ramach działalności gospaderczej</t>
  </si>
  <si>
    <t>- umowa z bezosobowego funduszu płac</t>
  </si>
  <si>
    <t>kontrakt</t>
  </si>
  <si>
    <t>zlecenie</t>
  </si>
  <si>
    <t>dz. gosp.</t>
  </si>
  <si>
    <t>Zakup i obsługa sprzętu sportowego i specjalistycznego</t>
  </si>
  <si>
    <t>Ubezpieczenie zawodników i trenerów</t>
  </si>
  <si>
    <t>Działalność gospodarcza (związana z realizacją procesu szkolenia sportowego)</t>
  </si>
  <si>
    <t xml:space="preserve">Razem w skali  -1 rok </t>
  </si>
  <si>
    <t>środki z FRKF</t>
  </si>
  <si>
    <t>Czy zatrudniony w innym programie MSiT?
Tak/Nie</t>
  </si>
  <si>
    <t>Ilość</t>
  </si>
  <si>
    <t>Zał. Nr 29</t>
  </si>
  <si>
    <t>SPRAWOZDANIE OPISOWE CZĘŚCIOWE/KOŃCOWE Z WYKONANIA ZADANIA PUBLICZNEGO</t>
  </si>
  <si>
    <t>Opis /
zgodnie z katalogiem kosztów</t>
  </si>
  <si>
    <t>a) koszty łączności, korespondencji, utrzymania, prowadzena, utworzenia strony WWW</t>
  </si>
  <si>
    <t>Lekarze / fizjoterapeuci / dietetycy/psychologowie</t>
  </si>
  <si>
    <t>Główne zadania realizowane w ramach umowy</t>
  </si>
  <si>
    <t>1)
2)
3)
…</t>
  </si>
  <si>
    <t>Województwo</t>
  </si>
  <si>
    <t>Podstawa kwalifikacji do szkolenia</t>
  </si>
  <si>
    <r>
      <t xml:space="preserve">Kategoria wiekowa  </t>
    </r>
    <r>
      <rPr>
        <vertAlign val="superscript"/>
        <sz val="7.5"/>
        <rFont val="Arial"/>
        <family val="2"/>
        <charset val="238"/>
      </rPr>
      <t>2)</t>
    </r>
    <r>
      <rPr>
        <sz val="7.5"/>
        <rFont val="Arial"/>
        <family val="2"/>
        <charset val="238"/>
      </rPr>
      <t xml:space="preserve"> </t>
    </r>
  </si>
  <si>
    <t xml:space="preserve"> </t>
  </si>
  <si>
    <t>a) koszty łączności, korespondencji, utrzymania, prowadzenia, utworzenia strony WWW</t>
  </si>
  <si>
    <t>w</t>
  </si>
  <si>
    <t>terminie</t>
  </si>
  <si>
    <t xml:space="preserve">od </t>
  </si>
  <si>
    <t>Impreza główna</t>
  </si>
  <si>
    <t>MTSF
(ilość punktów)</t>
  </si>
  <si>
    <t>Planowane ekfekty rzeczowe szkolenia</t>
  </si>
  <si>
    <r>
      <t xml:space="preserve">Okres szkolenia  </t>
    </r>
    <r>
      <rPr>
        <vertAlign val="superscript"/>
        <sz val="7.5"/>
        <rFont val="Arial"/>
        <family val="2"/>
        <charset val="238"/>
      </rPr>
      <t>3)</t>
    </r>
    <r>
      <rPr>
        <sz val="7.5"/>
        <rFont val="Arial"/>
        <family val="2"/>
        <charset val="238"/>
      </rPr>
      <t xml:space="preserve"> </t>
    </r>
  </si>
  <si>
    <t>Data zgłoszenia zmiany</t>
  </si>
  <si>
    <t>Suplementy diety, odżywki itp.</t>
  </si>
  <si>
    <t>Łączne wynagrodzenie miesięczne/roczne* otrzymywane w ramach innych programów MSiT
/w złotych/</t>
  </si>
  <si>
    <t>* - niepotrzebne skreślić</t>
  </si>
  <si>
    <t xml:space="preserve">Miejsce akcji zgodnie z jej realizacją
 (miejsowość) </t>
  </si>
  <si>
    <t>Kraj realizacji akcji</t>
  </si>
  <si>
    <t>Czy w COS?</t>
  </si>
  <si>
    <t>Tak</t>
  </si>
  <si>
    <t>Nie</t>
  </si>
  <si>
    <t>Miejsce akcji zgodnie z jej realizacją (miejscowość)</t>
  </si>
  <si>
    <t>Czy COS?</t>
  </si>
  <si>
    <t>Wymiar etatu któremu odpowiada czas pracy przy realizacji zadań wynikających z umowy</t>
  </si>
  <si>
    <t>m</t>
  </si>
  <si>
    <t>k</t>
  </si>
  <si>
    <t>STARTY GŁÓWNE (IO, MŚ, ME itp.)</t>
  </si>
  <si>
    <t>Plan zgodnie z umową/aneksem*</t>
  </si>
  <si>
    <t>Plan zgodnie z umową /aneksem*</t>
  </si>
  <si>
    <t>Nazwisko i imię**</t>
  </si>
  <si>
    <t>Wspieranie szkolenia sportowego i współzawodnictwa młodzieży - współzawodnictwo sportowe</t>
  </si>
  <si>
    <t>juniorzy mł. (kadeci)</t>
  </si>
  <si>
    <t>Dyrektor Sportowy/Kierownik Wyszkolenia*   ...................................</t>
  </si>
  <si>
    <t>Czy zatrudniony
w ramach innego zadania publicznego zleconego przez Ministra?
Tak/Nie</t>
  </si>
  <si>
    <t>Łączne wynagrodzenie miesięczne/roczne* otrzymywane w ramach innych zadań publicznych zleconych przez Ministra
/w złotych/</t>
  </si>
  <si>
    <r>
      <t xml:space="preserve">Czy zatrudniony w ramach innego zadania publicznego zleconego przez Ministra?
</t>
    </r>
    <r>
      <rPr>
        <b/>
        <sz val="10"/>
        <rFont val="Arial"/>
        <family val="2"/>
        <charset val="238"/>
      </rPr>
      <t>Tak/Nie</t>
    </r>
  </si>
  <si>
    <t>DSW</t>
  </si>
  <si>
    <t>PLAN PO ZMIANACH - HARMONOGRAM PLANOWANYCH DZIAŁAŃ</t>
  </si>
  <si>
    <t>Polska i zagranica</t>
  </si>
  <si>
    <t>** - licencji lub innego dokumentu umożliwiajacego udział we współzawodnictwie sportowym organizowanym przez wnioskodawcę, prowadzenie działalności trenerskiej, prowadzenie klubu sportowego
 - nie dotyczy sportu osób niepełnosprawnych</t>
  </si>
  <si>
    <t>W przypadku zmiany liczby osób lub zmiany stawek dla zatrudnianej osoby należy wstawić dodatkowy wiersz z zachowaniem zapisanych w komórkach funkcji.</t>
  </si>
  <si>
    <t>rok 2023</t>
  </si>
  <si>
    <t>b) z budżetów jednostek samorządu terytorialnego, od sponsorów, z innych źródeł oraz wpłaty i opłaty adresatów, wkład osobowy</t>
  </si>
  <si>
    <t>3. Dane przedstawione we wniosku są zgodne z aktualnym, obowiązującym na dzień składania wniosku Krajowym Rejestrem Sądowym.</t>
  </si>
  <si>
    <t>styczeń</t>
  </si>
  <si>
    <t>luty</t>
  </si>
  <si>
    <t>marzec</t>
  </si>
  <si>
    <t>kwiecień</t>
  </si>
  <si>
    <t>maj</t>
  </si>
  <si>
    <t>czerwiec</t>
  </si>
  <si>
    <t>lipiec</t>
  </si>
  <si>
    <t>sierpień</t>
  </si>
  <si>
    <t>wrzesień</t>
  </si>
  <si>
    <t>październik</t>
  </si>
  <si>
    <t>listopad</t>
  </si>
  <si>
    <t>grudzień</t>
  </si>
  <si>
    <t>rok 2024</t>
  </si>
  <si>
    <t>liczba licencji 
na dzień 31 października 2024 r.</t>
  </si>
  <si>
    <t>ZADANIA WYNIKOWE  NA  ROK  2025</t>
  </si>
  <si>
    <t>……… 2025 roku</t>
  </si>
  <si>
    <t>…….. 2025 roku</t>
  </si>
  <si>
    <t>art. 86 ust. 4 ustawy z dnia 19 listopada 2009 r. o grach hazardowych (Dz. U. z 2023 r. poz. 227 oraz z 2024 r. poz. 1473) oraz § 3 i § 8 w związku z § 1 pkt 1 lit. b rozporządzenia Ministra Sportu i Turystyki z dnia 27 listopada 2024 r. w sprawie przekazywania środków z Funduszu Rozwoju Kultury Fizycznej (Dz. U. z 2024 r. poz. 1753)</t>
  </si>
  <si>
    <t>I.      Podstawa prawna wystąpienia o środki finansowe</t>
  </si>
  <si>
    <t>II.      Szczegółowa nazwa zadania</t>
  </si>
  <si>
    <t xml:space="preserve">III.  Informacje o dofinansowaniu ze środków budżetu państwa oraz ze środków FRKF w ramach programów realizowanych z DSW </t>
  </si>
  <si>
    <t>IV.  Informacje o wnioskodawcy</t>
  </si>
  <si>
    <t>V. Zakres zadania i jego charakterystyka</t>
  </si>
  <si>
    <t>VI. Inne informacje – ważne zdaniem wnioskodawcy dla wykazania celowości zadania</t>
  </si>
  <si>
    <t>3.    Adres</t>
  </si>
  <si>
    <t>Nr KRS:</t>
  </si>
  <si>
    <t>Data wystawienia odpisu KRS:</t>
  </si>
  <si>
    <t>Nr rachunku bankowego</t>
  </si>
  <si>
    <t>5.   Osoby uprawnione do nadzoru nad prawidłowością realizacji umowy</t>
  </si>
  <si>
    <t>6.   Dane kontaktowe osób uprawnionych do nadzoru nad prawidłowością realizacji umowy zgodnie z pkt 5</t>
  </si>
  <si>
    <t>1.   Szczegółowy zakres rzeczowy zadania publicznego (uwzględnić należy liczbę posiadanych licencji zawodniczych, trenerskich, sędziowskich i klubowych)</t>
  </si>
  <si>
    <t>Liczba zawodników:</t>
  </si>
  <si>
    <t>Liczba osób współpracujących:</t>
  </si>
  <si>
    <t>Miejsce:</t>
  </si>
  <si>
    <t>Liczba szkoleniowców:</t>
  </si>
  <si>
    <t>Liczba wolontariuszy:</t>
  </si>
  <si>
    <t>3.    Przewidywane koszty realizacji zadania z wyszczególnieniem źródeł finansowania</t>
  </si>
  <si>
    <t>całkowity przewidywany koszt realizacji zadania (PLN):</t>
  </si>
  <si>
    <t>4.  Dane dotyczące zdolności realizacyjnej wnioskodawcy, w tym informacja o posiadanych zasobach rzeczowych i kadrowych wskazujących na możliwości wykonania zadania (np.: biuro, samochody, liczba pracowników, wartość sprzętu w magazynie, środki trwałe, i inne); dotychczasowe doświadczenie w realizacji zadań publicznych</t>
  </si>
  <si>
    <t>5.  Efekty rzeczowe przewidywane w trakcie realizacji zadania (m.in. planowane osiągnięcia - medale i punkty z MŚ, ME dla każdej młodzieżowej kategorii wiekowej w danym roku)</t>
  </si>
  <si>
    <t>d) inne, po akceptacji Dyrektora DSW</t>
  </si>
  <si>
    <t>c) inne, po akceptacji Dyrektora DSW</t>
  </si>
  <si>
    <t>- kontrakt lub umowa o pracę</t>
  </si>
  <si>
    <t>Kierownik Wyszkolenia/ Dyrektor Sportowy</t>
  </si>
  <si>
    <t>Łączne wynagrodzenie miesięczne/roczne***** otrzymywane w ramach innych zadań publicznych zleconych przez Ministra /w złotych/</t>
  </si>
  <si>
    <t>***** - określić dla danej pozycji, nie wliczając kwoty z bieżącej umowy</t>
  </si>
  <si>
    <t>Stanowisko****</t>
  </si>
  <si>
    <t>**** - stanowisko zgodne z Tabelą nr 3</t>
  </si>
  <si>
    <t>*** - wyłącznie po wcześniejszej akceptacji DSW</t>
  </si>
  <si>
    <t>Sparingpartnerzy***</t>
  </si>
  <si>
    <t>Kwota 
(koszt całkowity)</t>
  </si>
  <si>
    <t>Kwota             (środki własne 
i z innych źródeł)</t>
  </si>
  <si>
    <t>Kwota                (środki FRKF)</t>
  </si>
  <si>
    <r>
      <t>Uwaga!</t>
    </r>
    <r>
      <rPr>
        <i/>
        <sz val="14"/>
        <color indexed="8"/>
        <rFont val="Arial CE"/>
        <charset val="238"/>
      </rPr>
      <t xml:space="preserve"> W przypadku podania nieprawdziwych informacji nt. środków przyznanych przez inne instytucje, Minister zastrzega sobie prawo do żądania zwrotu przyznanych środków.</t>
    </r>
  </si>
  <si>
    <r>
      <t>2. Zapoznałem się z treścią „Programu dofinansowania zadań z obszaru wspierania szkolenia sportowego i współzawodnictwa młodzieży” ogłoszonego przez Ministra Sportu i Turystyki w dniu</t>
    </r>
    <r>
      <rPr>
        <b/>
        <sz val="14"/>
        <color theme="1"/>
        <rFont val="Arial CE"/>
        <charset val="238"/>
      </rPr>
      <t xml:space="preserve"> … stycznia 2024 r.</t>
    </r>
  </si>
  <si>
    <r>
      <t>Inne wyłącznie związane z bezpośrednią realizacją zadań</t>
    </r>
    <r>
      <rPr>
        <sz val="10"/>
        <color indexed="8"/>
        <rFont val="Arial CE"/>
        <charset val="238"/>
      </rPr>
      <t>**</t>
    </r>
  </si>
  <si>
    <t>OD                    (RRRR-MM-DD)</t>
  </si>
  <si>
    <t>DO                    (RRRR-MM-DD)</t>
  </si>
  <si>
    <t>Okres 
zatrudnienia
(w miesiącach)</t>
  </si>
  <si>
    <r>
      <t>PZ</t>
    </r>
    <r>
      <rPr>
        <sz val="10"/>
        <rFont val="Arial CE"/>
        <charset val="238"/>
      </rPr>
      <t>……………………..</t>
    </r>
  </si>
  <si>
    <r>
      <t>na  rok</t>
    </r>
    <r>
      <rPr>
        <b/>
        <sz val="10"/>
        <rFont val="Arial CE"/>
        <charset val="238"/>
      </rPr>
      <t xml:space="preserve">  - </t>
    </r>
    <r>
      <rPr>
        <sz val="10"/>
        <rFont val="Arial CE"/>
        <charset val="238"/>
      </rPr>
      <t xml:space="preserve"> </t>
    </r>
    <r>
      <rPr>
        <b/>
        <sz val="10"/>
        <rFont val="Arial CE"/>
        <charset val="238"/>
      </rPr>
      <t>2025</t>
    </r>
  </si>
  <si>
    <r>
      <t xml:space="preserve">PZ </t>
    </r>
    <r>
      <rPr>
        <sz val="10"/>
        <rFont val="Arial CE"/>
        <charset val="238"/>
      </rPr>
      <t xml:space="preserve"> ………………………………………….</t>
    </r>
  </si>
  <si>
    <r>
      <t xml:space="preserve">Czy zatrudniony w ramach innego zadania publicznego zleconego przez Ministra?
</t>
    </r>
    <r>
      <rPr>
        <b/>
        <sz val="10"/>
        <rFont val="Arial CE"/>
        <charset val="238"/>
      </rPr>
      <t>Tak/Nie</t>
    </r>
  </si>
  <si>
    <t>Wnioskodawca / Zleceniobiorca*</t>
  </si>
  <si>
    <t xml:space="preserve"> Załącznik nr 1 do wniosku/umowy* ….......................................</t>
  </si>
  <si>
    <t>Załącznik nr 2 do wniosku/umowy* ….................................................</t>
  </si>
  <si>
    <t xml:space="preserve"> Załącznik nr 3 do wniosku/umowy* ….....................................</t>
  </si>
  <si>
    <t xml:space="preserve"> Załącznik nr 7 do wniosku/umowy* …...............................</t>
  </si>
  <si>
    <t xml:space="preserve"> Załącznik nr 8 do wniosku/umowy* …...........................................</t>
  </si>
  <si>
    <t xml:space="preserve"> Załącznik nr 9 do wniosku/umowy* …................................</t>
  </si>
  <si>
    <t>Załącznik nr 10 do wniosku/umowy* …........................................</t>
  </si>
  <si>
    <t>Załącznik nr 11 do wniosku/umowy* …...................................</t>
  </si>
  <si>
    <t>Załącznik nr 12 do wniosku/umowy* .......................................................</t>
  </si>
  <si>
    <t>Załącznik nr 13 do wniosku/umowy* …....................................</t>
  </si>
  <si>
    <t>Załącznik nr 15 do wniosku/umowy* …................................</t>
  </si>
  <si>
    <t>Załącznik nr 21 do umowy: …......................................</t>
  </si>
  <si>
    <t>Załącznik nr 22 do umowy: …...........................................</t>
  </si>
  <si>
    <t xml:space="preserve"> Załącznik nr 23 do umowy: …..................................</t>
  </si>
  <si>
    <t xml:space="preserve"> Załącznik nr 24 do umowy: …..........................................</t>
  </si>
  <si>
    <t xml:space="preserve"> Załącznik nr 25 do umowy: ….......................................</t>
  </si>
  <si>
    <t xml:space="preserve"> Załącznik nr 26 do umowy: …........................................</t>
  </si>
  <si>
    <t>Załącznik nr 28 do umowy: …......................................</t>
  </si>
  <si>
    <t>Forma zatrudnienia**</t>
  </si>
  <si>
    <t>* niewłaściwe skreślić</t>
  </si>
  <si>
    <t>** formy zatrudnienia:</t>
  </si>
  <si>
    <t>Konkurencja, kat. wagowa, osada lub styl**</t>
  </si>
  <si>
    <t>** w zależności od specyfiki sportu</t>
  </si>
  <si>
    <t>Kategoria wiekowa***</t>
  </si>
  <si>
    <t>*** kategorie wiekowe:młodzik, junior młodszy (kadet), junior, młodzieżowiec</t>
  </si>
  <si>
    <t>Okres szkolenia****</t>
  </si>
  <si>
    <t>**** uzupełnić tylko wtedy, kiedy zawodnik nie jest objęty szkoleniem całorocznym</t>
  </si>
  <si>
    <t>Łączne wynagrodzenie miesięczne/roczne***** otrzymywane w ramach innych zadań publicznych zleconych przez Ministra
/w złotych/</t>
  </si>
  <si>
    <t>(sporządzić dla poz. 5 załącznika nr 1)</t>
  </si>
  <si>
    <t>(do poz. 3-5 załącznika nr 3)</t>
  </si>
  <si>
    <t>(sporządzić dla poz. 5 załącznika nr 21)</t>
  </si>
  <si>
    <t>(do poz. 3-5 załącznika nr 23)</t>
  </si>
  <si>
    <t>(wpisać zakres kosztów zadania z załącznika nr 21 - wykonanie)</t>
  </si>
  <si>
    <t>Procent dotacji</t>
  </si>
  <si>
    <t>2. Podmiot nie zalega z płatnościami wobec Ministerstwa Sportu i Turystyki nie zalega z uiszczaniem podatków, opłat lub składek na ubezpieczenia społeczne lub zdrowotne, z wyjątkiem przypadków gdy uzyskał on przewidziane prawem zwolnienie, odroczenie, rozłożenie na raty zaległych płatności lub wstrzymanie w całości wykonania decyzji właściwego organu.</t>
  </si>
  <si>
    <t>4. Na stronie internetowej wnioskodawcy są opublikowane pełne wykazy, o których mowa w rozdziale V pkt 12 ww. Programu i że będą one na bieżąco aktualizowane i uzupełniane.</t>
  </si>
  <si>
    <t>OGÓŁEM (poz. 1-16)</t>
  </si>
  <si>
    <t>(do poz. 16 załącznika nr 1)</t>
  </si>
  <si>
    <t>(do poz.8 załącznika nr 1)</t>
  </si>
  <si>
    <t>(do poz. 10-12 załącznika nr 1)</t>
  </si>
  <si>
    <t>(do poz. 16 załącznika nr 21)</t>
  </si>
  <si>
    <t>(do poz. 8 załącznika nr 21)</t>
  </si>
  <si>
    <t xml:space="preserve">(do poz. 10-12 załącznika nr 21) </t>
  </si>
  <si>
    <t>Razem (poz. 1-5)</t>
  </si>
  <si>
    <t>Razem (poz. 6-15)</t>
  </si>
  <si>
    <t>Razem koszty bezpośrednie (poz. 1-15)</t>
  </si>
  <si>
    <t>Razem (poz. 1-15)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</si>
</sst>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4" formatCode="_-* #,##0.00\ &quot;zł&quot;_-;\-* #,##0.00\ &quot;zł&quot;_-;_-* &quot;-&quot;??\ &quot;zł&quot;_-;_-@_-"/>
    <numFmt numFmtId="43" formatCode="_-* #,##0.00_-;\-* #,##0.00_-;_-* &quot;-&quot;??_-;_-@_-"/>
    <numFmt numFmtId="164" formatCode="#,##0.00\ &quot;zł&quot;"/>
    <numFmt numFmtId="165" formatCode="&quot; &quot;##&quot;  &quot;####&quot; &quot;####&quot; &quot;####&quot; &quot;####&quot; &quot;####&quot; &quot;####"/>
    <numFmt numFmtId="166" formatCode="000\-000\-00\-00"/>
    <numFmt numFmtId="167" formatCode="00\-000"/>
    <numFmt numFmtId="168" formatCode="yyyy\-mm\-dd;@"/>
  </numFmts>
  <fonts count="59">
    <font>
      <sz val="11"/>
      <color theme="1"/>
      <name val="Calibri"/>
      <family val="2"/>
      <charset val="238"/>
      <scheme val="minor"/>
    </font>
    <font>
      <sz val="11"/>
      <color indexed="8"/>
      <name val="Calibri"/>
      <family val="2"/>
      <charset val="238"/>
    </font>
    <font>
      <sz val="11"/>
      <color indexed="8"/>
      <name val="Czcionka tekstu podstawowego"/>
      <family val="2"/>
      <charset val="238"/>
    </font>
    <font>
      <b/>
      <sz val="12"/>
      <name val="Times New Roman"/>
      <family val="1"/>
      <charset val="238"/>
    </font>
    <font>
      <sz val="10"/>
      <name val="Arial CE"/>
      <charset val="238"/>
    </font>
    <font>
      <sz val="10"/>
      <color theme="1"/>
      <name val="Arial CE"/>
      <charset val="238"/>
    </font>
    <font>
      <sz val="10"/>
      <color theme="1"/>
      <name val="Arial"/>
      <family val="2"/>
      <charset val="238"/>
    </font>
    <font>
      <b/>
      <sz val="10"/>
      <color theme="1"/>
      <name val="Arial CE"/>
      <charset val="238"/>
    </font>
    <font>
      <sz val="10"/>
      <name val="Arial"/>
      <family val="2"/>
      <charset val="238"/>
    </font>
    <font>
      <i/>
      <sz val="10"/>
      <name val="Times New Roman"/>
      <family val="1"/>
      <charset val="238"/>
    </font>
    <font>
      <b/>
      <sz val="10"/>
      <name val="Arial CE"/>
      <charset val="238"/>
    </font>
    <font>
      <b/>
      <i/>
      <sz val="10"/>
      <name val="Arial CE"/>
      <charset val="238"/>
    </font>
    <font>
      <i/>
      <sz val="10"/>
      <name val="Arial CE"/>
      <charset val="238"/>
    </font>
    <font>
      <b/>
      <sz val="10"/>
      <name val="Arial"/>
      <family val="2"/>
      <charset val="238"/>
    </font>
    <font>
      <sz val="9"/>
      <name val="Arial"/>
      <family val="2"/>
      <charset val="238"/>
    </font>
    <font>
      <sz val="10"/>
      <name val="Arial"/>
      <family val="2"/>
      <charset val="238"/>
    </font>
    <font>
      <sz val="8"/>
      <name val="Arial"/>
      <family val="2"/>
      <charset val="238"/>
    </font>
    <font>
      <sz val="7.5"/>
      <name val="Arial"/>
      <family val="2"/>
      <charset val="238"/>
    </font>
    <font>
      <vertAlign val="superscript"/>
      <sz val="7.5"/>
      <name val="Arial"/>
      <family val="2"/>
      <charset val="238"/>
    </font>
    <font>
      <i/>
      <sz val="10"/>
      <name val="Arial"/>
      <family val="2"/>
      <charset val="238"/>
    </font>
    <font>
      <sz val="10"/>
      <name val="Times New Roman"/>
      <family val="1"/>
      <charset val="238"/>
    </font>
    <font>
      <sz val="10"/>
      <name val="Arial CE"/>
      <family val="2"/>
      <charset val="238"/>
    </font>
    <font>
      <sz val="10"/>
      <color indexed="9"/>
      <name val="Arial CE"/>
      <family val="2"/>
      <charset val="238"/>
    </font>
    <font>
      <b/>
      <sz val="10"/>
      <color indexed="9"/>
      <name val="Arial CE"/>
      <family val="2"/>
      <charset val="238"/>
    </font>
    <font>
      <b/>
      <sz val="10"/>
      <color indexed="8"/>
      <name val="Arial CE"/>
      <family val="2"/>
      <charset val="238"/>
    </font>
    <font>
      <b/>
      <sz val="14"/>
      <name val="Arial CE"/>
      <charset val="238"/>
    </font>
    <font>
      <sz val="14"/>
      <name val="Arial CE"/>
      <charset val="238"/>
    </font>
    <font>
      <sz val="10"/>
      <name val="Arial CE"/>
    </font>
    <font>
      <sz val="11"/>
      <color theme="1"/>
      <name val="Czcionka tekstu podstawowego"/>
      <family val="2"/>
      <charset val="238"/>
    </font>
    <font>
      <sz val="10"/>
      <color rgb="FFFF0000"/>
      <name val="Arial CE"/>
      <charset val="238"/>
    </font>
    <font>
      <u/>
      <sz val="11"/>
      <color theme="10"/>
      <name val="Calibri"/>
      <family val="2"/>
      <charset val="238"/>
      <scheme val="minor"/>
    </font>
    <font>
      <b/>
      <u/>
      <sz val="11"/>
      <color theme="10"/>
      <name val="Calibri"/>
      <family val="2"/>
      <charset val="238"/>
      <scheme val="minor"/>
    </font>
    <font>
      <sz val="10"/>
      <color theme="0" tint="-0.34998626667073579"/>
      <name val="Arial CE"/>
      <charset val="238"/>
    </font>
    <font>
      <b/>
      <sz val="10"/>
      <color theme="0" tint="-0.34998626667073579"/>
      <name val="Arial CE"/>
      <charset val="238"/>
    </font>
    <font>
      <b/>
      <sz val="10"/>
      <color rgb="FFFF0000"/>
      <name val="Arial CE"/>
      <charset val="238"/>
    </font>
    <font>
      <b/>
      <sz val="10"/>
      <color theme="0" tint="-0.499984740745262"/>
      <name val="Arial CE"/>
      <charset val="238"/>
    </font>
    <font>
      <sz val="10"/>
      <color theme="0" tint="-0.499984740745262"/>
      <name val="Arial CE"/>
      <charset val="238"/>
    </font>
    <font>
      <sz val="10"/>
      <color theme="0"/>
      <name val="Arial CE"/>
      <charset val="238"/>
    </font>
    <font>
      <b/>
      <sz val="10"/>
      <color theme="0"/>
      <name val="Arial CE"/>
      <charset val="238"/>
    </font>
    <font>
      <b/>
      <u/>
      <sz val="10"/>
      <name val="Arial CE"/>
      <charset val="238"/>
    </font>
    <font>
      <sz val="11"/>
      <color theme="1"/>
      <name val="Calibri"/>
      <family val="2"/>
      <charset val="238"/>
      <scheme val="minor"/>
    </font>
    <font>
      <b/>
      <sz val="14"/>
      <color indexed="8"/>
      <name val="Arial CE"/>
      <charset val="238"/>
    </font>
    <font>
      <sz val="14"/>
      <color indexed="8"/>
      <name val="Arial CE"/>
      <charset val="238"/>
    </font>
    <font>
      <b/>
      <sz val="14"/>
      <color rgb="FF000000"/>
      <name val="Arial CE"/>
      <charset val="238"/>
    </font>
    <font>
      <i/>
      <sz val="14"/>
      <name val="Arial CE"/>
      <charset val="238"/>
    </font>
    <font>
      <sz val="10"/>
      <color indexed="8"/>
      <name val="Arial CE"/>
      <charset val="238"/>
    </font>
    <font>
      <b/>
      <sz val="14"/>
      <color theme="1"/>
      <name val="Arial CE"/>
      <charset val="238"/>
    </font>
    <font>
      <u/>
      <sz val="14"/>
      <color indexed="8"/>
      <name val="Arial CE"/>
      <charset val="238"/>
    </font>
    <font>
      <sz val="14"/>
      <color theme="1"/>
      <name val="Arial CE"/>
      <charset val="238"/>
    </font>
    <font>
      <i/>
      <sz val="14"/>
      <color indexed="8"/>
      <name val="Arial CE"/>
      <charset val="238"/>
    </font>
    <font>
      <sz val="14"/>
      <color indexed="22"/>
      <name val="Arial CE"/>
      <charset val="238"/>
    </font>
    <font>
      <sz val="14"/>
      <color indexed="55"/>
      <name val="Arial CE"/>
      <charset val="238"/>
    </font>
    <font>
      <b/>
      <sz val="14"/>
      <color indexed="55"/>
      <name val="Arial CE"/>
      <charset val="238"/>
    </font>
    <font>
      <sz val="14"/>
      <color theme="0" tint="-0.34998626667073579"/>
      <name val="Arial CE"/>
      <charset val="238"/>
    </font>
    <font>
      <b/>
      <i/>
      <sz val="14"/>
      <color indexed="8"/>
      <name val="Arial CE"/>
      <charset val="238"/>
    </font>
    <font>
      <sz val="10"/>
      <color theme="1"/>
      <name val="Calibri"/>
      <family val="2"/>
      <charset val="238"/>
      <scheme val="minor"/>
    </font>
    <font>
      <b/>
      <u/>
      <sz val="10"/>
      <name val="Arial"/>
      <family val="2"/>
      <charset val="238"/>
    </font>
    <font>
      <b/>
      <sz val="10"/>
      <name val="Arial CE"/>
      <family val="2"/>
      <charset val="238"/>
    </font>
    <font>
      <sz val="8"/>
      <name val="Calibri"/>
      <family val="2"/>
      <charset val="238"/>
      <scheme val="minor"/>
    </font>
  </fonts>
  <fills count="14">
    <fill>
      <patternFill patternType="none"/>
    </fill>
    <fill>
      <patternFill patternType="gray125"/>
    </fill>
    <fill>
      <patternFill patternType="solid">
        <fgColor theme="0" tint="-0.14996795556505021"/>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indexed="10"/>
        <bgColor indexed="64"/>
      </patternFill>
    </fill>
    <fill>
      <patternFill patternType="solid">
        <fgColor indexed="11"/>
        <bgColor indexed="64"/>
      </patternFill>
    </fill>
    <fill>
      <patternFill patternType="solid">
        <fgColor indexed="40"/>
        <bgColor indexed="64"/>
      </patternFill>
    </fill>
    <fill>
      <patternFill patternType="solid">
        <fgColor indexed="13"/>
        <bgColor indexed="64"/>
      </patternFill>
    </fill>
    <fill>
      <patternFill patternType="solid">
        <fgColor indexed="52"/>
        <bgColor indexed="64"/>
      </patternFill>
    </fill>
    <fill>
      <patternFill patternType="lightGray"/>
    </fill>
  </fills>
  <borders count="117">
    <border>
      <left/>
      <right/>
      <top/>
      <bottom/>
      <diagonal/>
    </border>
    <border>
      <left/>
      <right/>
      <top style="medium">
        <color indexed="64"/>
      </top>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hair">
        <color indexed="64"/>
      </top>
      <bottom/>
      <diagonal/>
    </border>
    <border>
      <left/>
      <right/>
      <top/>
      <bottom style="hair">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right style="medium">
        <color indexed="64"/>
      </right>
      <top/>
      <bottom/>
      <diagonal/>
    </border>
    <border>
      <left/>
      <right style="thin">
        <color indexed="64"/>
      </right>
      <top style="medium">
        <color indexed="64"/>
      </top>
      <bottom/>
      <diagonal/>
    </border>
    <border>
      <left style="medium">
        <color indexed="64"/>
      </left>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top style="medium">
        <color indexed="64"/>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medium">
        <color indexed="64"/>
      </bottom>
      <diagonal/>
    </border>
    <border>
      <left style="medium">
        <color indexed="64"/>
      </left>
      <right/>
      <top/>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diagonalUp="1" diagonalDown="1">
      <left style="thin">
        <color indexed="64"/>
      </left>
      <right style="thin">
        <color indexed="64"/>
      </right>
      <top style="thin">
        <color indexed="64"/>
      </top>
      <bottom style="thin">
        <color indexed="64"/>
      </bottom>
      <diagonal style="thin">
        <color indexed="64"/>
      </diagonal>
    </border>
    <border>
      <left style="double">
        <color indexed="64"/>
      </left>
      <right style="medium">
        <color indexed="64"/>
      </right>
      <top/>
      <bottom style="medium">
        <color indexed="64"/>
      </bottom>
      <diagonal/>
    </border>
    <border>
      <left style="thin">
        <color indexed="64"/>
      </left>
      <right style="double">
        <color indexed="64"/>
      </right>
      <top/>
      <bottom style="medium">
        <color indexed="64"/>
      </bottom>
      <diagonal/>
    </border>
    <border>
      <left style="double">
        <color indexed="64"/>
      </left>
      <right style="thin">
        <color indexed="64"/>
      </right>
      <top/>
      <bottom style="medium">
        <color indexed="64"/>
      </bottom>
      <diagonal/>
    </border>
    <border>
      <left/>
      <right style="double">
        <color indexed="64"/>
      </right>
      <top/>
      <bottom style="medium">
        <color indexed="64"/>
      </bottom>
      <diagonal/>
    </border>
    <border>
      <left style="double">
        <color indexed="64"/>
      </left>
      <right style="medium">
        <color indexed="64"/>
      </right>
      <top/>
      <bottom/>
      <diagonal/>
    </border>
    <border>
      <left style="thin">
        <color indexed="64"/>
      </left>
      <right style="double">
        <color indexed="64"/>
      </right>
      <top/>
      <bottom/>
      <diagonal/>
    </border>
    <border>
      <left style="double">
        <color indexed="64"/>
      </left>
      <right style="thin">
        <color indexed="64"/>
      </right>
      <top/>
      <bottom/>
      <diagonal/>
    </border>
    <border>
      <left/>
      <right style="double">
        <color indexed="64"/>
      </right>
      <top style="medium">
        <color indexed="64"/>
      </top>
      <bottom/>
      <diagonal/>
    </border>
    <border>
      <left style="thin">
        <color indexed="64"/>
      </left>
      <right style="double">
        <color indexed="64"/>
      </right>
      <top style="hair">
        <color indexed="64"/>
      </top>
      <bottom style="medium">
        <color indexed="64"/>
      </bottom>
      <diagonal/>
    </border>
    <border>
      <left style="thin">
        <color indexed="64"/>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double">
        <color indexed="64"/>
      </left>
      <right/>
      <top style="hair">
        <color indexed="64"/>
      </top>
      <bottom style="medium">
        <color indexed="64"/>
      </bottom>
      <diagonal/>
    </border>
    <border>
      <left style="medium">
        <color indexed="64"/>
      </left>
      <right style="double">
        <color indexed="64"/>
      </right>
      <top/>
      <bottom style="medium">
        <color indexed="64"/>
      </bottom>
      <diagonal/>
    </border>
    <border>
      <left style="medium">
        <color indexed="64"/>
      </left>
      <right style="double">
        <color indexed="64"/>
      </right>
      <top/>
      <bottom/>
      <diagonal/>
    </border>
    <border>
      <left style="thin">
        <color indexed="64"/>
      </left>
      <right style="double">
        <color indexed="64"/>
      </right>
      <top style="hair">
        <color indexed="64"/>
      </top>
      <bottom style="hair">
        <color indexed="64"/>
      </bottom>
      <diagonal/>
    </border>
    <border>
      <left style="thin">
        <color indexed="64"/>
      </left>
      <right/>
      <top style="hair">
        <color indexed="64"/>
      </top>
      <bottom style="hair">
        <color indexed="64"/>
      </bottom>
      <diagonal/>
    </border>
    <border>
      <left style="double">
        <color indexed="64"/>
      </left>
      <right/>
      <top style="hair">
        <color indexed="64"/>
      </top>
      <bottom style="hair">
        <color indexed="64"/>
      </bottom>
      <diagonal/>
    </border>
    <border>
      <left style="double">
        <color indexed="64"/>
      </left>
      <right style="medium">
        <color indexed="64"/>
      </right>
      <top style="thin">
        <color indexed="64"/>
      </top>
      <bottom/>
      <diagonal/>
    </border>
    <border>
      <left style="medium">
        <color indexed="64"/>
      </left>
      <right style="double">
        <color indexed="64"/>
      </right>
      <top style="thin">
        <color indexed="64"/>
      </top>
      <bottom/>
      <diagonal/>
    </border>
    <border>
      <left style="double">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double">
        <color indexed="64"/>
      </right>
      <top style="hair">
        <color indexed="64"/>
      </top>
      <bottom style="thin">
        <color indexed="64"/>
      </bottom>
      <diagonal/>
    </border>
    <border>
      <left style="thin">
        <color indexed="64"/>
      </left>
      <right/>
      <top style="hair">
        <color indexed="64"/>
      </top>
      <bottom style="thin">
        <color indexed="64"/>
      </bottom>
      <diagonal/>
    </border>
    <border>
      <left style="double">
        <color indexed="64"/>
      </left>
      <right/>
      <top style="hair">
        <color indexed="64"/>
      </top>
      <bottom style="thin">
        <color indexed="64"/>
      </bottom>
      <diagonal/>
    </border>
    <border>
      <left style="medium">
        <color indexed="64"/>
      </left>
      <right style="double">
        <color indexed="64"/>
      </right>
      <top/>
      <bottom style="thin">
        <color indexed="64"/>
      </bottom>
      <diagonal/>
    </border>
    <border>
      <left style="thin">
        <color indexed="64"/>
      </left>
      <right style="thin">
        <color indexed="8"/>
      </right>
      <top/>
      <bottom/>
      <diagonal/>
    </border>
    <border>
      <left style="thin">
        <color indexed="64"/>
      </left>
      <right style="double">
        <color indexed="64"/>
      </right>
      <top style="thin">
        <color indexed="64"/>
      </top>
      <bottom/>
      <diagonal/>
    </border>
    <border>
      <left style="medium">
        <color indexed="64"/>
      </left>
      <right style="double">
        <color indexed="64"/>
      </right>
      <top style="medium">
        <color indexed="64"/>
      </top>
      <bottom/>
      <diagonal/>
    </border>
    <border>
      <left style="medium">
        <color indexed="64"/>
      </left>
      <right style="double">
        <color indexed="64"/>
      </right>
      <top style="double">
        <color indexed="64"/>
      </top>
      <bottom/>
      <diagonal/>
    </border>
    <border>
      <left style="double">
        <color indexed="64"/>
      </left>
      <right style="medium">
        <color indexed="64"/>
      </right>
      <top/>
      <bottom style="double">
        <color indexed="64"/>
      </bottom>
      <diagonal/>
    </border>
    <border>
      <left/>
      <right/>
      <top style="hair">
        <color indexed="64"/>
      </top>
      <bottom style="double">
        <color indexed="64"/>
      </bottom>
      <diagonal/>
    </border>
    <border>
      <left style="double">
        <color indexed="64"/>
      </left>
      <right style="thin">
        <color indexed="64"/>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top/>
      <bottom style="double">
        <color indexed="64"/>
      </bottom>
      <diagonal/>
    </border>
    <border>
      <left style="medium">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right style="double">
        <color indexed="64"/>
      </right>
      <top style="medium">
        <color indexed="64"/>
      </top>
      <bottom style="hair">
        <color indexed="64"/>
      </bottom>
      <diagonal/>
    </border>
    <border>
      <left style="double">
        <color indexed="64"/>
      </left>
      <right/>
      <top style="medium">
        <color indexed="64"/>
      </top>
      <bottom style="hair">
        <color indexed="64"/>
      </bottom>
      <diagonal/>
    </border>
    <border>
      <left style="double">
        <color indexed="64"/>
      </left>
      <right/>
      <top style="medium">
        <color indexed="64"/>
      </top>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bottom/>
      <diagonal/>
    </border>
    <border>
      <left style="thin">
        <color indexed="64"/>
      </left>
      <right/>
      <top/>
      <bottom style="medium">
        <color indexed="64"/>
      </bottom>
      <diagonal/>
    </border>
    <border>
      <left/>
      <right style="medium">
        <color indexed="64"/>
      </right>
      <top style="medium">
        <color indexed="64"/>
      </top>
      <bottom/>
      <diagonal/>
    </border>
    <border>
      <left style="medium">
        <color indexed="64"/>
      </left>
      <right style="medium">
        <color indexed="64"/>
      </right>
      <top/>
      <bottom style="thin">
        <color indexed="64"/>
      </bottom>
      <diagonal/>
    </border>
  </borders>
  <cellStyleXfs count="13">
    <xf numFmtId="0" fontId="0" fillId="0" borderId="0"/>
    <xf numFmtId="9" fontId="1" fillId="0" borderId="0" applyFont="0" applyFill="0" applyBorder="0" applyAlignment="0" applyProtection="0"/>
    <xf numFmtId="44" fontId="1" fillId="0" borderId="0" applyFont="0" applyFill="0" applyBorder="0" applyAlignment="0" applyProtection="0"/>
    <xf numFmtId="0" fontId="2" fillId="0" borderId="0"/>
    <xf numFmtId="0" fontId="4" fillId="0" borderId="0"/>
    <xf numFmtId="0" fontId="8" fillId="0" borderId="0"/>
    <xf numFmtId="0" fontId="15" fillId="0" borderId="0"/>
    <xf numFmtId="44" fontId="8" fillId="0" borderId="0" applyFont="0" applyFill="0" applyBorder="0" applyAlignment="0" applyProtection="0"/>
    <xf numFmtId="0" fontId="27" fillId="0" borderId="0"/>
    <xf numFmtId="0" fontId="28" fillId="0" borderId="0"/>
    <xf numFmtId="44" fontId="2" fillId="0" borderId="0" applyFont="0" applyFill="0" applyBorder="0" applyAlignment="0" applyProtection="0"/>
    <xf numFmtId="0" fontId="30" fillId="0" borderId="0" applyNumberFormat="0" applyFill="0" applyBorder="0" applyAlignment="0" applyProtection="0"/>
    <xf numFmtId="43" fontId="40" fillId="0" borderId="0" applyFont="0" applyFill="0" applyBorder="0" applyAlignment="0" applyProtection="0"/>
  </cellStyleXfs>
  <cellXfs count="1314">
    <xf numFmtId="0" fontId="0" fillId="0" borderId="0" xfId="0"/>
    <xf numFmtId="0" fontId="5" fillId="0" borderId="0" xfId="4" applyFont="1"/>
    <xf numFmtId="0" fontId="5" fillId="0" borderId="0" xfId="4" applyFont="1" applyAlignment="1">
      <alignment horizontal="center"/>
    </xf>
    <xf numFmtId="0" fontId="7" fillId="0" borderId="0" xfId="4" applyFont="1" applyAlignment="1"/>
    <xf numFmtId="0" fontId="9" fillId="0" borderId="0" xfId="4" applyFont="1" applyAlignment="1">
      <alignment vertical="center"/>
    </xf>
    <xf numFmtId="0" fontId="8" fillId="0" borderId="0" xfId="4" applyFont="1" applyAlignment="1">
      <alignment horizontal="center" vertical="center"/>
    </xf>
    <xf numFmtId="0" fontId="7" fillId="0" borderId="0" xfId="4" applyFont="1" applyBorder="1" applyAlignment="1">
      <alignment horizontal="right" vertical="center"/>
    </xf>
    <xf numFmtId="0" fontId="7" fillId="0" borderId="0" xfId="4" applyFont="1" applyAlignment="1">
      <alignment wrapText="1"/>
    </xf>
    <xf numFmtId="0" fontId="5" fillId="0" borderId="0" xfId="4" applyFont="1" applyAlignment="1">
      <alignment horizontal="right"/>
    </xf>
    <xf numFmtId="0" fontId="5" fillId="0" borderId="0" xfId="4" applyFont="1" applyAlignment="1">
      <alignment horizontal="centerContinuous" vertical="center"/>
    </xf>
    <xf numFmtId="0" fontId="10" fillId="0" borderId="0" xfId="5" applyFont="1" applyAlignment="1">
      <alignment horizontal="center" vertical="center"/>
    </xf>
    <xf numFmtId="0" fontId="4" fillId="0" borderId="0" xfId="5" applyFont="1"/>
    <xf numFmtId="0" fontId="4" fillId="0" borderId="0" xfId="5" applyFont="1" applyFill="1" applyBorder="1" applyAlignment="1">
      <alignment horizontal="left"/>
    </xf>
    <xf numFmtId="0" fontId="4" fillId="0" borderId="0" xfId="5" applyFont="1" applyAlignment="1">
      <alignment horizontal="center" vertical="center"/>
    </xf>
    <xf numFmtId="0" fontId="4" fillId="0" borderId="0" xfId="5" applyFont="1" applyFill="1" applyBorder="1" applyAlignment="1"/>
    <xf numFmtId="49" fontId="4" fillId="0" borderId="0" xfId="5" applyNumberFormat="1" applyFont="1"/>
    <xf numFmtId="0" fontId="4" fillId="0" borderId="0" xfId="5" applyFont="1" applyBorder="1"/>
    <xf numFmtId="49" fontId="4" fillId="0" borderId="0" xfId="5" applyNumberFormat="1" applyFont="1" applyBorder="1"/>
    <xf numFmtId="49" fontId="11" fillId="0" borderId="0" xfId="5" applyNumberFormat="1" applyFont="1" applyBorder="1"/>
    <xf numFmtId="0" fontId="10" fillId="0" borderId="0" xfId="5" applyFont="1"/>
    <xf numFmtId="0" fontId="4" fillId="0" borderId="0" xfId="4" applyFont="1"/>
    <xf numFmtId="0" fontId="6" fillId="0" borderId="0" xfId="4" applyFont="1" applyAlignment="1"/>
    <xf numFmtId="0" fontId="4" fillId="0" borderId="0" xfId="4" applyFont="1" applyAlignment="1">
      <alignment horizontal="centerContinuous"/>
    </xf>
    <xf numFmtId="0" fontId="8" fillId="0" borderId="0" xfId="4" applyFont="1" applyAlignment="1">
      <alignment horizontal="centerContinuous" vertical="center"/>
    </xf>
    <xf numFmtId="0" fontId="10" fillId="0" borderId="0" xfId="4" applyFont="1" applyBorder="1"/>
    <xf numFmtId="0" fontId="10" fillId="0" borderId="33" xfId="4" applyFont="1" applyBorder="1" applyAlignment="1">
      <alignment horizontal="center" vertical="center"/>
    </xf>
    <xf numFmtId="0" fontId="10" fillId="6" borderId="14" xfId="4" applyFont="1" applyFill="1" applyBorder="1" applyAlignment="1">
      <alignment horizontal="center" vertical="center"/>
    </xf>
    <xf numFmtId="0" fontId="5" fillId="0" borderId="0" xfId="4" applyFont="1" applyBorder="1" applyAlignment="1"/>
    <xf numFmtId="0" fontId="12" fillId="0" borderId="0" xfId="4" applyFont="1"/>
    <xf numFmtId="0" fontId="10" fillId="0" borderId="0" xfId="4" applyFont="1" applyAlignment="1">
      <alignment horizontal="centerContinuous"/>
    </xf>
    <xf numFmtId="0" fontId="10" fillId="0" borderId="0" xfId="4" applyFont="1" applyAlignment="1"/>
    <xf numFmtId="0" fontId="10" fillId="0" borderId="0" xfId="4" applyFont="1" applyAlignment="1">
      <alignment horizontal="center"/>
    </xf>
    <xf numFmtId="0" fontId="10" fillId="0" borderId="0" xfId="4" applyFont="1" applyBorder="1" applyAlignment="1">
      <alignment horizontal="right"/>
    </xf>
    <xf numFmtId="0" fontId="4" fillId="6" borderId="15" xfId="4" applyFont="1" applyFill="1" applyBorder="1" applyAlignment="1">
      <alignment horizontal="center" vertical="center" wrapText="1"/>
    </xf>
    <xf numFmtId="0" fontId="4" fillId="6" borderId="16" xfId="4" applyFont="1" applyFill="1" applyBorder="1" applyAlignment="1">
      <alignment horizontal="center" vertical="center"/>
    </xf>
    <xf numFmtId="0" fontId="13" fillId="0" borderId="0" xfId="5" applyFont="1" applyBorder="1"/>
    <xf numFmtId="0" fontId="10" fillId="0" borderId="0" xfId="5" applyFont="1" applyBorder="1" applyAlignment="1">
      <alignment horizontal="right" vertical="center"/>
    </xf>
    <xf numFmtId="0" fontId="10" fillId="0" borderId="0" xfId="5" applyFont="1" applyAlignment="1"/>
    <xf numFmtId="0" fontId="13" fillId="0" borderId="0" xfId="5" applyFont="1"/>
    <xf numFmtId="0" fontId="13" fillId="0" borderId="0" xfId="5" applyFont="1" applyAlignment="1">
      <alignment vertical="center"/>
    </xf>
    <xf numFmtId="0" fontId="8" fillId="0" borderId="0" xfId="5" applyFont="1" applyBorder="1"/>
    <xf numFmtId="0" fontId="8" fillId="0" borderId="0" xfId="5" applyFont="1"/>
    <xf numFmtId="0" fontId="8" fillId="0" borderId="30" xfId="4" applyFont="1" applyBorder="1" applyAlignment="1">
      <alignment horizontal="centerContinuous" vertical="center"/>
    </xf>
    <xf numFmtId="0" fontId="8" fillId="0" borderId="0" xfId="5" applyFont="1" applyAlignment="1">
      <alignment horizontal="centerContinuous"/>
    </xf>
    <xf numFmtId="0" fontId="8" fillId="0" borderId="0" xfId="5" applyFont="1" applyFill="1" applyBorder="1" applyAlignment="1">
      <alignment vertical="center"/>
    </xf>
    <xf numFmtId="4" fontId="10" fillId="0" borderId="16" xfId="5" applyNumberFormat="1" applyFont="1" applyBorder="1" applyAlignment="1">
      <alignment horizontal="right" vertical="center"/>
    </xf>
    <xf numFmtId="0" fontId="8" fillId="0" borderId="0" xfId="5" applyFont="1" applyAlignment="1"/>
    <xf numFmtId="0" fontId="13" fillId="0" borderId="0" xfId="5" applyFont="1" applyAlignment="1">
      <alignment horizontal="left"/>
    </xf>
    <xf numFmtId="0" fontId="8" fillId="0" borderId="0" xfId="6" applyFont="1"/>
    <xf numFmtId="0" fontId="8" fillId="0" borderId="0" xfId="6" applyFont="1" applyAlignment="1">
      <alignment horizontal="left"/>
    </xf>
    <xf numFmtId="0" fontId="6" fillId="0" borderId="0" xfId="6" applyFont="1" applyAlignment="1"/>
    <xf numFmtId="0" fontId="6" fillId="0" borderId="0" xfId="6" applyFont="1" applyAlignment="1">
      <alignment horizontal="centerContinuous"/>
    </xf>
    <xf numFmtId="0" fontId="8" fillId="0" borderId="30" xfId="6" applyFont="1" applyBorder="1" applyAlignment="1">
      <alignment horizontal="centerContinuous" vertical="center"/>
    </xf>
    <xf numFmtId="0" fontId="8" fillId="0" borderId="0" xfId="6" applyFont="1" applyAlignment="1">
      <alignment horizontal="centerContinuous"/>
    </xf>
    <xf numFmtId="0" fontId="13" fillId="0" borderId="0" xfId="6" applyFont="1" applyBorder="1" applyAlignment="1">
      <alignment horizontal="center" vertical="top"/>
    </xf>
    <xf numFmtId="0" fontId="13" fillId="0" borderId="0" xfId="6" applyFont="1" applyBorder="1" applyAlignment="1">
      <alignment vertical="top"/>
    </xf>
    <xf numFmtId="0" fontId="13" fillId="0" borderId="0" xfId="6" applyFont="1" applyAlignment="1">
      <alignment horizontal="left"/>
    </xf>
    <xf numFmtId="0" fontId="13" fillId="0" borderId="0" xfId="6" applyFont="1" applyBorder="1" applyAlignment="1">
      <alignment vertical="center"/>
    </xf>
    <xf numFmtId="0" fontId="8" fillId="0" borderId="0" xfId="6" applyFont="1" applyAlignment="1">
      <alignment horizontal="center"/>
    </xf>
    <xf numFmtId="0" fontId="5" fillId="0" borderId="0" xfId="6" applyFont="1" applyAlignment="1">
      <alignment horizontal="right"/>
    </xf>
    <xf numFmtId="0" fontId="8" fillId="0" borderId="0" xfId="6" applyFont="1" applyAlignment="1">
      <alignment horizontal="center" vertical="top"/>
    </xf>
    <xf numFmtId="0" fontId="8" fillId="0" borderId="0" xfId="6" applyFont="1" applyAlignment="1">
      <alignment horizontal="centerContinuous" vertical="top"/>
    </xf>
    <xf numFmtId="0" fontId="5" fillId="0" borderId="0" xfId="6" applyFont="1" applyAlignment="1">
      <alignment horizontal="centerContinuous" vertical="center"/>
    </xf>
    <xf numFmtId="0" fontId="16" fillId="6" borderId="15" xfId="6" applyFont="1" applyFill="1" applyBorder="1" applyAlignment="1">
      <alignment horizontal="center" vertical="center"/>
    </xf>
    <xf numFmtId="0" fontId="16" fillId="6" borderId="15" xfId="6" applyFont="1" applyFill="1" applyBorder="1" applyAlignment="1">
      <alignment horizontal="center" vertical="center" wrapText="1"/>
    </xf>
    <xf numFmtId="0" fontId="16" fillId="6" borderId="15" xfId="6" applyFont="1" applyFill="1" applyBorder="1" applyAlignment="1">
      <alignment horizontal="center" vertical="center" textRotation="90" wrapText="1"/>
    </xf>
    <xf numFmtId="0" fontId="17" fillId="6" borderId="15" xfId="6" applyFont="1" applyFill="1" applyBorder="1" applyAlignment="1">
      <alignment horizontal="center" vertical="center" wrapText="1"/>
    </xf>
    <xf numFmtId="0" fontId="8" fillId="6" borderId="16" xfId="5" applyFont="1" applyFill="1" applyBorder="1" applyAlignment="1">
      <alignment horizontal="center" vertical="center"/>
    </xf>
    <xf numFmtId="0" fontId="8" fillId="6" borderId="15" xfId="5" applyFont="1" applyFill="1" applyBorder="1" applyAlignment="1">
      <alignment horizontal="center" vertical="center"/>
    </xf>
    <xf numFmtId="0" fontId="8" fillId="6" borderId="15" xfId="5" applyFont="1" applyFill="1" applyBorder="1" applyAlignment="1">
      <alignment horizontal="center" vertical="center" wrapText="1"/>
    </xf>
    <xf numFmtId="0" fontId="8" fillId="6" borderId="14" xfId="5" applyFont="1" applyFill="1" applyBorder="1" applyAlignment="1">
      <alignment horizontal="center" vertical="center" wrapText="1"/>
    </xf>
    <xf numFmtId="0" fontId="8" fillId="0" borderId="0" xfId="6" applyFont="1" applyAlignment="1">
      <alignment vertical="center"/>
    </xf>
    <xf numFmtId="0" fontId="19" fillId="0" borderId="0" xfId="6" applyFont="1" applyAlignment="1">
      <alignment horizontal="justify" vertical="center"/>
    </xf>
    <xf numFmtId="0" fontId="8" fillId="0" borderId="0" xfId="6" applyFont="1" applyAlignment="1">
      <alignment horizontal="centerContinuous" vertical="center"/>
    </xf>
    <xf numFmtId="0" fontId="19" fillId="0" borderId="30" xfId="6" applyFont="1" applyBorder="1" applyAlignment="1">
      <alignment horizontal="centerContinuous" vertical="center"/>
    </xf>
    <xf numFmtId="0" fontId="20" fillId="0" borderId="0" xfId="6" applyFont="1" applyAlignment="1">
      <alignment horizontal="justify" vertical="center"/>
    </xf>
    <xf numFmtId="0" fontId="8" fillId="6" borderId="59" xfId="6" applyFont="1" applyFill="1" applyBorder="1" applyAlignment="1">
      <alignment horizontal="center" vertical="center" wrapText="1"/>
    </xf>
    <xf numFmtId="0" fontId="8" fillId="6" borderId="64" xfId="6" applyFont="1" applyFill="1" applyBorder="1" applyAlignment="1">
      <alignment horizontal="center" vertical="center"/>
    </xf>
    <xf numFmtId="0" fontId="8" fillId="6" borderId="64" xfId="6" applyFont="1" applyFill="1" applyBorder="1" applyAlignment="1">
      <alignment horizontal="center" vertical="center" wrapText="1"/>
    </xf>
    <xf numFmtId="0" fontId="8" fillId="6" borderId="56" xfId="6" applyFont="1" applyFill="1" applyBorder="1" applyAlignment="1">
      <alignment horizontal="center" vertical="center"/>
    </xf>
    <xf numFmtId="0" fontId="19" fillId="0" borderId="0" xfId="6" applyFont="1" applyBorder="1" applyAlignment="1">
      <alignment horizontal="justify" vertical="center"/>
    </xf>
    <xf numFmtId="0" fontId="21" fillId="9" borderId="8" xfId="4" applyFont="1" applyFill="1" applyBorder="1"/>
    <xf numFmtId="0" fontId="10" fillId="0" borderId="0" xfId="4" applyFont="1"/>
    <xf numFmtId="0" fontId="21" fillId="0" borderId="1" xfId="4" applyFont="1" applyBorder="1" applyAlignment="1">
      <alignment horizontal="centerContinuous" vertical="center"/>
    </xf>
    <xf numFmtId="0" fontId="21" fillId="0" borderId="93" xfId="4" applyFont="1" applyBorder="1" applyAlignment="1">
      <alignment horizontal="center"/>
    </xf>
    <xf numFmtId="0" fontId="10" fillId="0" borderId="0" xfId="8" applyFont="1" applyAlignment="1">
      <alignment vertical="center"/>
    </xf>
    <xf numFmtId="0" fontId="10" fillId="0" borderId="0" xfId="8" applyFont="1" applyAlignment="1">
      <alignment horizontal="center" vertical="center"/>
    </xf>
    <xf numFmtId="0" fontId="5" fillId="0" borderId="0" xfId="9" applyFont="1" applyAlignment="1">
      <alignment horizontal="centerContinuous" vertical="center"/>
    </xf>
    <xf numFmtId="164" fontId="4" fillId="0" borderId="0" xfId="4" applyNumberFormat="1" applyFont="1" applyAlignment="1">
      <alignment wrapText="1"/>
    </xf>
    <xf numFmtId="0" fontId="4" fillId="0" borderId="0" xfId="4" applyFont="1" applyAlignment="1"/>
    <xf numFmtId="164" fontId="4" fillId="0" borderId="0" xfId="4" applyNumberFormat="1" applyFont="1" applyAlignment="1">
      <alignment horizontal="center" vertical="center" wrapText="1"/>
    </xf>
    <xf numFmtId="0" fontId="10" fillId="0" borderId="0" xfId="4" applyFont="1" applyAlignment="1">
      <alignment horizontal="centerContinuous" vertical="center"/>
    </xf>
    <xf numFmtId="0" fontId="6" fillId="0" borderId="0" xfId="4" applyFont="1" applyAlignment="1">
      <alignment horizontal="centerContinuous"/>
    </xf>
    <xf numFmtId="0" fontId="10" fillId="0" borderId="0" xfId="4" applyFont="1" applyAlignment="1">
      <alignment horizontal="center" vertical="center"/>
    </xf>
    <xf numFmtId="0" fontId="10" fillId="0" borderId="0" xfId="4" applyNumberFormat="1" applyFont="1" applyBorder="1" applyAlignment="1">
      <alignment horizontal="center" vertical="center"/>
    </xf>
    <xf numFmtId="164" fontId="10" fillId="0" borderId="0" xfId="4" applyNumberFormat="1" applyFont="1" applyBorder="1" applyAlignment="1">
      <alignment vertical="center"/>
    </xf>
    <xf numFmtId="0" fontId="10" fillId="0" borderId="0" xfId="4" applyFont="1" applyBorder="1" applyAlignment="1">
      <alignment horizontal="right" vertical="center"/>
    </xf>
    <xf numFmtId="0" fontId="5" fillId="0" borderId="0" xfId="4" applyFont="1" applyAlignment="1">
      <alignment horizontal="left"/>
    </xf>
    <xf numFmtId="0" fontId="10" fillId="0" borderId="43" xfId="4" applyFont="1" applyBorder="1" applyAlignment="1">
      <alignment horizontal="right" vertical="center"/>
    </xf>
    <xf numFmtId="0" fontId="10" fillId="0" borderId="57" xfId="4" applyFont="1" applyBorder="1" applyAlignment="1">
      <alignment horizontal="right" vertical="center"/>
    </xf>
    <xf numFmtId="0" fontId="4" fillId="3" borderId="8" xfId="4" applyFont="1" applyFill="1" applyBorder="1" applyAlignment="1">
      <alignment horizontal="center" vertical="center"/>
    </xf>
    <xf numFmtId="0" fontId="10" fillId="6" borderId="46" xfId="4" applyFont="1" applyFill="1" applyBorder="1" applyAlignment="1">
      <alignment horizontal="center" vertical="center" wrapText="1"/>
    </xf>
    <xf numFmtId="164" fontId="10" fillId="6" borderId="3" xfId="4" applyNumberFormat="1" applyFont="1" applyFill="1" applyBorder="1" applyAlignment="1">
      <alignment horizontal="center" vertical="center" wrapText="1"/>
    </xf>
    <xf numFmtId="0" fontId="10" fillId="6" borderId="3" xfId="4" applyFont="1" applyFill="1" applyBorder="1" applyAlignment="1">
      <alignment horizontal="center" vertical="center" wrapText="1"/>
    </xf>
    <xf numFmtId="0" fontId="10" fillId="6" borderId="17" xfId="4" applyFont="1" applyFill="1" applyBorder="1" applyAlignment="1">
      <alignment horizontal="center" vertical="center" wrapText="1"/>
    </xf>
    <xf numFmtId="0" fontId="10" fillId="6" borderId="4" xfId="4" applyFont="1" applyFill="1" applyBorder="1" applyAlignment="1">
      <alignment horizontal="center" vertical="center" wrapText="1"/>
    </xf>
    <xf numFmtId="0" fontId="10" fillId="0" borderId="0" xfId="4" applyFont="1" applyAlignment="1">
      <alignment wrapText="1"/>
    </xf>
    <xf numFmtId="164" fontId="10" fillId="0" borderId="0" xfId="4" applyNumberFormat="1" applyFont="1" applyAlignment="1">
      <alignment wrapText="1"/>
    </xf>
    <xf numFmtId="164" fontId="4" fillId="0" borderId="0" xfId="5" applyNumberFormat="1" applyFont="1" applyAlignment="1">
      <alignment horizontal="center" vertical="center"/>
    </xf>
    <xf numFmtId="164" fontId="4" fillId="0" borderId="0" xfId="5" applyNumberFormat="1" applyFont="1" applyAlignment="1">
      <alignment horizontal="center" vertical="center" wrapText="1"/>
    </xf>
    <xf numFmtId="0" fontId="4" fillId="0" borderId="0" xfId="5" applyFont="1" applyFill="1" applyBorder="1" applyAlignment="1">
      <alignment horizontal="center" vertical="center"/>
    </xf>
    <xf numFmtId="0" fontId="4" fillId="0" borderId="0" xfId="5" applyFont="1" applyFill="1" applyBorder="1" applyAlignment="1">
      <alignment horizontal="left" vertical="center" wrapText="1"/>
    </xf>
    <xf numFmtId="0" fontId="4" fillId="0" borderId="0" xfId="4" applyFont="1" applyBorder="1"/>
    <xf numFmtId="0" fontId="10" fillId="0" borderId="16" xfId="4" applyFont="1" applyBorder="1" applyAlignment="1">
      <alignment horizontal="center" vertical="center"/>
    </xf>
    <xf numFmtId="0" fontId="10" fillId="6" borderId="14" xfId="4" applyFont="1" applyFill="1" applyBorder="1" applyAlignment="1">
      <alignment horizontal="center" vertical="center" wrapText="1"/>
    </xf>
    <xf numFmtId="0" fontId="10" fillId="6" borderId="16" xfId="4" applyFont="1" applyFill="1" applyBorder="1" applyAlignment="1">
      <alignment horizontal="center" vertical="center"/>
    </xf>
    <xf numFmtId="0" fontId="10" fillId="0" borderId="0" xfId="4" applyFont="1" applyAlignment="1">
      <alignment horizontal="right"/>
    </xf>
    <xf numFmtId="0" fontId="4" fillId="6" borderId="46" xfId="4" applyFont="1" applyFill="1" applyBorder="1" applyAlignment="1">
      <alignment horizontal="center" vertical="center" wrapText="1"/>
    </xf>
    <xf numFmtId="0" fontId="4" fillId="6" borderId="5" xfId="4" applyFont="1" applyFill="1" applyBorder="1" applyAlignment="1">
      <alignment horizontal="center" vertical="center" wrapText="1"/>
    </xf>
    <xf numFmtId="0" fontId="4" fillId="6" borderId="3" xfId="4" applyFont="1" applyFill="1" applyBorder="1" applyAlignment="1">
      <alignment horizontal="center" vertical="center" wrapText="1"/>
    </xf>
    <xf numFmtId="0" fontId="4" fillId="0" borderId="50" xfId="4" applyFont="1" applyBorder="1" applyAlignment="1"/>
    <xf numFmtId="0" fontId="10" fillId="0" borderId="0" xfId="5" applyFont="1" applyAlignment="1">
      <alignment horizontal="centerContinuous"/>
    </xf>
    <xf numFmtId="0" fontId="10" fillId="0" borderId="0" xfId="5" applyFont="1" applyAlignment="1">
      <alignment horizontal="center"/>
    </xf>
    <xf numFmtId="4" fontId="13" fillId="0" borderId="0" xfId="5" applyNumberFormat="1" applyFont="1" applyBorder="1" applyAlignment="1">
      <alignment horizontal="right" vertical="center"/>
    </xf>
    <xf numFmtId="4" fontId="10" fillId="0" borderId="0" xfId="5" applyNumberFormat="1" applyFont="1" applyBorder="1" applyAlignment="1">
      <alignment horizontal="right" vertical="center"/>
    </xf>
    <xf numFmtId="4" fontId="10" fillId="0" borderId="1" xfId="5" applyNumberFormat="1" applyFont="1" applyBorder="1" applyAlignment="1">
      <alignment horizontal="center" vertical="center"/>
    </xf>
    <xf numFmtId="0" fontId="4" fillId="0" borderId="0" xfId="4" applyFont="1" applyAlignment="1">
      <alignment vertical="center"/>
    </xf>
    <xf numFmtId="0" fontId="10" fillId="0" borderId="0" xfId="5" applyFont="1" applyAlignment="1">
      <alignment horizontal="centerContinuous" vertical="center"/>
    </xf>
    <xf numFmtId="0" fontId="19" fillId="0" borderId="0" xfId="4" applyFont="1"/>
    <xf numFmtId="0" fontId="30" fillId="0" borderId="0" xfId="11"/>
    <xf numFmtId="4" fontId="10" fillId="0" borderId="0" xfId="4" applyNumberFormat="1" applyFont="1" applyBorder="1" applyAlignment="1">
      <alignment vertical="center"/>
    </xf>
    <xf numFmtId="0" fontId="10" fillId="0" borderId="29" xfId="4" applyFont="1" applyBorder="1" applyAlignment="1">
      <alignment horizontal="center" vertical="center"/>
    </xf>
    <xf numFmtId="0" fontId="31" fillId="0" borderId="0" xfId="11" applyFont="1" applyAlignment="1"/>
    <xf numFmtId="0" fontId="5" fillId="0" borderId="9" xfId="4" applyFont="1" applyBorder="1" applyAlignment="1">
      <alignment horizontal="center" vertical="center"/>
    </xf>
    <xf numFmtId="0" fontId="5" fillId="6" borderId="9" xfId="4" applyFont="1" applyFill="1" applyBorder="1" applyAlignment="1">
      <alignment horizontal="center" vertical="center"/>
    </xf>
    <xf numFmtId="0" fontId="5" fillId="6" borderId="8" xfId="4" applyFont="1" applyFill="1" applyBorder="1" applyAlignment="1">
      <alignment vertical="center"/>
    </xf>
    <xf numFmtId="0" fontId="4" fillId="0" borderId="13" xfId="5" applyFont="1" applyBorder="1" applyAlignment="1" applyProtection="1">
      <alignment horizontal="center" vertical="center"/>
      <protection locked="0"/>
    </xf>
    <xf numFmtId="0" fontId="4" fillId="0" borderId="12" xfId="5" applyFont="1" applyBorder="1" applyProtection="1">
      <protection locked="0"/>
    </xf>
    <xf numFmtId="1" fontId="4" fillId="0" borderId="12" xfId="5" applyNumberFormat="1" applyFont="1" applyBorder="1" applyAlignment="1" applyProtection="1">
      <alignment horizontal="center" vertical="center"/>
      <protection locked="0"/>
    </xf>
    <xf numFmtId="4" fontId="4" fillId="0" borderId="48" xfId="5" applyNumberFormat="1" applyFont="1" applyBorder="1" applyProtection="1">
      <protection locked="0"/>
    </xf>
    <xf numFmtId="0" fontId="4" fillId="0" borderId="9" xfId="5" applyFont="1" applyBorder="1" applyAlignment="1" applyProtection="1">
      <alignment horizontal="center" vertical="center"/>
      <protection locked="0"/>
    </xf>
    <xf numFmtId="0" fontId="4" fillId="0" borderId="8" xfId="5" applyFont="1" applyBorder="1" applyProtection="1">
      <protection locked="0"/>
    </xf>
    <xf numFmtId="1" fontId="4" fillId="0" borderId="8" xfId="5" applyNumberFormat="1" applyFont="1" applyBorder="1" applyAlignment="1" applyProtection="1">
      <alignment horizontal="center" vertical="center"/>
      <protection locked="0"/>
    </xf>
    <xf numFmtId="0" fontId="4" fillId="0" borderId="8" xfId="5" applyFont="1" applyBorder="1" applyAlignment="1" applyProtection="1">
      <alignment horizontal="center" vertical="center"/>
      <protection locked="0"/>
    </xf>
    <xf numFmtId="0" fontId="4" fillId="0" borderId="5" xfId="5" applyFont="1" applyBorder="1" applyAlignment="1" applyProtection="1">
      <alignment horizontal="center" vertical="center"/>
      <protection locked="0"/>
    </xf>
    <xf numFmtId="1" fontId="4" fillId="0" borderId="27" xfId="5" applyNumberFormat="1" applyFont="1" applyBorder="1" applyAlignment="1" applyProtection="1">
      <alignment horizontal="center" vertical="center"/>
      <protection locked="0"/>
    </xf>
    <xf numFmtId="0" fontId="4" fillId="0" borderId="4" xfId="5" applyFont="1" applyBorder="1" applyProtection="1">
      <protection locked="0"/>
    </xf>
    <xf numFmtId="0" fontId="5" fillId="0" borderId="0" xfId="4" applyFont="1" applyAlignment="1" applyProtection="1">
      <alignment horizontal="right"/>
    </xf>
    <xf numFmtId="0" fontId="4" fillId="0" borderId="0" xfId="5" applyFont="1" applyAlignment="1" applyProtection="1">
      <alignment horizontal="center" vertical="center"/>
    </xf>
    <xf numFmtId="0" fontId="32" fillId="0" borderId="0" xfId="5" applyFont="1"/>
    <xf numFmtId="0" fontId="33" fillId="0" borderId="0" xfId="5" applyFont="1"/>
    <xf numFmtId="0" fontId="32" fillId="0" borderId="0" xfId="4" applyFont="1"/>
    <xf numFmtId="0" fontId="5" fillId="0" borderId="0" xfId="4" applyFont="1" applyAlignment="1" applyProtection="1">
      <alignment horizontal="centerContinuous" vertical="center"/>
    </xf>
    <xf numFmtId="0" fontId="10" fillId="0" borderId="0" xfId="5" applyFont="1" applyAlignment="1" applyProtection="1"/>
    <xf numFmtId="0" fontId="8" fillId="0" borderId="13" xfId="5" applyFont="1" applyBorder="1" applyAlignment="1" applyProtection="1">
      <alignment horizontal="center" vertical="center"/>
      <protection locked="0"/>
    </xf>
    <xf numFmtId="0" fontId="8" fillId="0" borderId="12" xfId="5" applyFont="1" applyBorder="1" applyAlignment="1" applyProtection="1">
      <alignment vertical="center"/>
      <protection locked="0"/>
    </xf>
    <xf numFmtId="4" fontId="8" fillId="0" borderId="12" xfId="5" applyNumberFormat="1" applyFont="1" applyBorder="1" applyAlignment="1" applyProtection="1">
      <alignment vertical="center"/>
      <protection locked="0"/>
    </xf>
    <xf numFmtId="0" fontId="8" fillId="0" borderId="9" xfId="5" applyFont="1" applyBorder="1" applyAlignment="1" applyProtection="1">
      <alignment horizontal="center" vertical="center"/>
      <protection locked="0"/>
    </xf>
    <xf numFmtId="0" fontId="8" fillId="0" borderId="8" xfId="5" applyFont="1" applyBorder="1" applyAlignment="1" applyProtection="1">
      <alignment vertical="center" wrapText="1"/>
      <protection locked="0"/>
    </xf>
    <xf numFmtId="0" fontId="8" fillId="0" borderId="8" xfId="5" applyFont="1" applyBorder="1" applyAlignment="1" applyProtection="1">
      <alignment vertical="center"/>
      <protection locked="0"/>
    </xf>
    <xf numFmtId="4" fontId="8" fillId="0" borderId="8" xfId="5" applyNumberFormat="1" applyFont="1" applyBorder="1" applyAlignment="1" applyProtection="1">
      <alignment vertical="center"/>
      <protection locked="0"/>
    </xf>
    <xf numFmtId="0" fontId="8" fillId="0" borderId="5" xfId="5" applyFont="1" applyBorder="1" applyAlignment="1" applyProtection="1">
      <alignment horizontal="center" vertical="center"/>
      <protection locked="0"/>
    </xf>
    <xf numFmtId="0" fontId="8" fillId="0" borderId="4" xfId="5" applyFont="1" applyBorder="1" applyAlignment="1" applyProtection="1">
      <alignment vertical="center"/>
      <protection locked="0"/>
    </xf>
    <xf numFmtId="4" fontId="8" fillId="0" borderId="4" xfId="5" applyNumberFormat="1" applyFont="1" applyBorder="1" applyAlignment="1" applyProtection="1">
      <alignment vertical="center"/>
      <protection locked="0"/>
    </xf>
    <xf numFmtId="0" fontId="8" fillId="0" borderId="12" xfId="6" applyFont="1" applyBorder="1" applyAlignment="1" applyProtection="1">
      <alignment horizontal="center" vertical="center"/>
      <protection locked="0"/>
    </xf>
    <xf numFmtId="0" fontId="8" fillId="0" borderId="12" xfId="6" applyFont="1" applyBorder="1" applyAlignment="1" applyProtection="1">
      <alignment horizontal="left"/>
      <protection locked="0"/>
    </xf>
    <xf numFmtId="0" fontId="8" fillId="0" borderId="12" xfId="6" applyFont="1" applyBorder="1" applyProtection="1">
      <protection locked="0"/>
    </xf>
    <xf numFmtId="0" fontId="8" fillId="0" borderId="8" xfId="6" applyFont="1" applyBorder="1" applyAlignment="1" applyProtection="1">
      <alignment horizontal="center" vertical="center"/>
      <protection locked="0"/>
    </xf>
    <xf numFmtId="0" fontId="8" fillId="0" borderId="8" xfId="6" applyFont="1" applyBorder="1" applyAlignment="1" applyProtection="1">
      <alignment horizontal="left"/>
      <protection locked="0"/>
    </xf>
    <xf numFmtId="0" fontId="8" fillId="0" borderId="8" xfId="6" applyFont="1" applyBorder="1" applyProtection="1">
      <protection locked="0"/>
    </xf>
    <xf numFmtId="0" fontId="8" fillId="0" borderId="9" xfId="6" applyFont="1" applyBorder="1" applyAlignment="1" applyProtection="1">
      <alignment horizontal="center" vertical="center"/>
      <protection locked="0"/>
    </xf>
    <xf numFmtId="0" fontId="8" fillId="0" borderId="8" xfId="6" applyFont="1" applyBorder="1" applyAlignment="1" applyProtection="1">
      <alignment horizontal="justify" vertical="center"/>
      <protection locked="0"/>
    </xf>
    <xf numFmtId="0" fontId="8" fillId="0" borderId="47" xfId="6" applyFont="1" applyBorder="1" applyAlignment="1" applyProtection="1">
      <alignment horizontal="justify" vertical="center"/>
      <protection locked="0"/>
    </xf>
    <xf numFmtId="0" fontId="8" fillId="0" borderId="4" xfId="6" applyFont="1" applyBorder="1" applyAlignment="1" applyProtection="1">
      <alignment horizontal="justify" vertical="center"/>
      <protection locked="0"/>
    </xf>
    <xf numFmtId="0" fontId="8" fillId="0" borderId="46" xfId="6" applyFont="1" applyBorder="1" applyAlignment="1" applyProtection="1">
      <alignment horizontal="justify" vertical="center"/>
      <protection locked="0"/>
    </xf>
    <xf numFmtId="0" fontId="10" fillId="0" borderId="0" xfId="4" applyFont="1" applyProtection="1">
      <protection locked="0"/>
    </xf>
    <xf numFmtId="0" fontId="10" fillId="0" borderId="22" xfId="4" quotePrefix="1" applyFont="1" applyFill="1" applyBorder="1" applyAlignment="1" applyProtection="1">
      <alignment horizontal="centerContinuous"/>
      <protection locked="0"/>
    </xf>
    <xf numFmtId="0" fontId="4" fillId="0" borderId="22" xfId="4" applyFont="1" applyFill="1" applyBorder="1" applyAlignment="1" applyProtection="1">
      <alignment horizontal="centerContinuous"/>
      <protection locked="0"/>
    </xf>
    <xf numFmtId="0" fontId="10" fillId="0" borderId="25" xfId="4" applyFont="1" applyFill="1" applyBorder="1" applyAlignment="1" applyProtection="1">
      <alignment horizontal="centerContinuous"/>
      <protection locked="0"/>
    </xf>
    <xf numFmtId="0" fontId="10" fillId="0" borderId="22" xfId="4" applyFont="1" applyFill="1" applyBorder="1" applyAlignment="1" applyProtection="1">
      <alignment horizontal="centerContinuous"/>
      <protection locked="0"/>
    </xf>
    <xf numFmtId="0" fontId="23" fillId="0" borderId="22" xfId="4" quotePrefix="1" applyFont="1" applyFill="1" applyBorder="1" applyAlignment="1" applyProtection="1">
      <alignment horizontal="centerContinuous"/>
      <protection locked="0"/>
    </xf>
    <xf numFmtId="0" fontId="22" fillId="0" borderId="22" xfId="4" applyFont="1" applyFill="1" applyBorder="1" applyAlignment="1" applyProtection="1">
      <alignment horizontal="centerContinuous"/>
      <protection locked="0"/>
    </xf>
    <xf numFmtId="0" fontId="22" fillId="0" borderId="22" xfId="4" applyFont="1" applyFill="1" applyBorder="1" applyProtection="1">
      <protection locked="0"/>
    </xf>
    <xf numFmtId="0" fontId="23" fillId="0" borderId="71" xfId="4" applyFont="1" applyFill="1" applyBorder="1" applyAlignment="1" applyProtection="1">
      <alignment horizontal="right"/>
      <protection locked="0"/>
    </xf>
    <xf numFmtId="0" fontId="22" fillId="0" borderId="22" xfId="4" applyFont="1" applyFill="1" applyBorder="1" applyAlignment="1" applyProtection="1">
      <alignment horizontal="center"/>
      <protection locked="0"/>
    </xf>
    <xf numFmtId="0" fontId="23" fillId="0" borderId="22" xfId="4" applyFont="1" applyFill="1" applyBorder="1" applyAlignment="1" applyProtection="1">
      <alignment horizontal="center"/>
      <protection locked="0"/>
    </xf>
    <xf numFmtId="0" fontId="23" fillId="0" borderId="22" xfId="4" applyFont="1" applyFill="1" applyBorder="1" applyAlignment="1" applyProtection="1">
      <alignment horizontal="centerContinuous"/>
      <protection locked="0"/>
    </xf>
    <xf numFmtId="0" fontId="23" fillId="0" borderId="34" xfId="4" applyFont="1" applyFill="1" applyBorder="1" applyAlignment="1" applyProtection="1">
      <alignment horizontal="centerContinuous"/>
      <protection locked="0"/>
    </xf>
    <xf numFmtId="0" fontId="24" fillId="0" borderId="22" xfId="4" applyFont="1" applyFill="1" applyBorder="1" applyAlignment="1" applyProtection="1">
      <alignment horizontal="centerContinuous"/>
      <protection locked="0"/>
    </xf>
    <xf numFmtId="0" fontId="22" fillId="0" borderId="91" xfId="4" applyFont="1" applyFill="1" applyBorder="1" applyAlignment="1" applyProtection="1">
      <alignment horizontal="centerContinuous"/>
      <protection locked="0"/>
    </xf>
    <xf numFmtId="0" fontId="4" fillId="0" borderId="47" xfId="4" applyFont="1" applyBorder="1" applyAlignment="1" applyProtection="1">
      <alignment horizontal="center" vertical="center"/>
      <protection locked="0"/>
    </xf>
    <xf numFmtId="0" fontId="4" fillId="6" borderId="48" xfId="4" applyFont="1" applyFill="1" applyBorder="1" applyAlignment="1" applyProtection="1">
      <alignment horizontal="center" vertical="center"/>
      <protection locked="0"/>
    </xf>
    <xf numFmtId="0" fontId="4" fillId="3" borderId="47" xfId="4" applyFont="1" applyFill="1" applyBorder="1" applyAlignment="1" applyProtection="1">
      <alignment horizontal="center" vertical="center"/>
      <protection locked="0"/>
    </xf>
    <xf numFmtId="0" fontId="10" fillId="0" borderId="8" xfId="5" applyFont="1" applyBorder="1" applyAlignment="1" applyProtection="1">
      <alignment vertical="center"/>
      <protection locked="0"/>
    </xf>
    <xf numFmtId="1" fontId="10" fillId="0" borderId="12" xfId="5" applyNumberFormat="1" applyFont="1" applyBorder="1" applyAlignment="1" applyProtection="1">
      <alignment horizontal="center" vertical="center"/>
      <protection locked="0"/>
    </xf>
    <xf numFmtId="0" fontId="10" fillId="0" borderId="12" xfId="5" applyFont="1" applyBorder="1" applyAlignment="1" applyProtection="1">
      <alignment horizontal="center" vertical="center"/>
      <protection locked="0"/>
    </xf>
    <xf numFmtId="0" fontId="10" fillId="0" borderId="4" xfId="5" applyFont="1" applyBorder="1" applyAlignment="1" applyProtection="1">
      <alignment vertical="center"/>
      <protection locked="0"/>
    </xf>
    <xf numFmtId="1" fontId="10" fillId="0" borderId="4" xfId="5" applyNumberFormat="1" applyFont="1" applyBorder="1" applyAlignment="1" applyProtection="1">
      <alignment horizontal="center" vertical="center"/>
      <protection locked="0"/>
    </xf>
    <xf numFmtId="0" fontId="10" fillId="0" borderId="4" xfId="5" applyFont="1" applyBorder="1" applyAlignment="1" applyProtection="1">
      <alignment horizontal="center" vertical="center"/>
      <protection locked="0"/>
    </xf>
    <xf numFmtId="0" fontId="4" fillId="0" borderId="110" xfId="5" applyFont="1" applyBorder="1" applyAlignment="1" applyProtection="1">
      <alignment horizontal="center" vertical="center"/>
      <protection locked="0"/>
    </xf>
    <xf numFmtId="0" fontId="4" fillId="0" borderId="109" xfId="5" applyFont="1" applyBorder="1" applyAlignment="1" applyProtection="1">
      <alignment horizontal="center" vertical="center"/>
      <protection locked="0"/>
    </xf>
    <xf numFmtId="0" fontId="10" fillId="0" borderId="109" xfId="5" applyFont="1" applyBorder="1" applyAlignment="1" applyProtection="1">
      <alignment horizontal="center" vertical="center"/>
      <protection locked="0"/>
    </xf>
    <xf numFmtId="0" fontId="10" fillId="0" borderId="108" xfId="5" applyFont="1" applyBorder="1" applyAlignment="1" applyProtection="1">
      <alignment horizontal="center" vertical="center"/>
      <protection locked="0"/>
    </xf>
    <xf numFmtId="0" fontId="4" fillId="0" borderId="0" xfId="4" applyFont="1" applyProtection="1">
      <protection locked="0"/>
    </xf>
    <xf numFmtId="0" fontId="4" fillId="0" borderId="58" xfId="4" applyFont="1" applyBorder="1" applyAlignment="1" applyProtection="1">
      <alignment horizontal="center" vertical="center"/>
      <protection locked="0"/>
    </xf>
    <xf numFmtId="0" fontId="4" fillId="0" borderId="63" xfId="4" applyFont="1" applyBorder="1" applyAlignment="1" applyProtection="1">
      <alignment horizontal="center" vertical="center"/>
      <protection locked="0"/>
    </xf>
    <xf numFmtId="0" fontId="13" fillId="0" borderId="50" xfId="4" applyFont="1" applyFill="1" applyBorder="1" applyAlignment="1" applyProtection="1">
      <alignment horizontal="center" vertical="center"/>
    </xf>
    <xf numFmtId="0" fontId="8" fillId="0" borderId="0" xfId="6" applyFont="1" applyBorder="1" applyAlignment="1">
      <alignment horizontal="centerContinuous" vertical="center"/>
    </xf>
    <xf numFmtId="0" fontId="10" fillId="0" borderId="46" xfId="4" applyNumberFormat="1" applyFont="1" applyBorder="1" applyAlignment="1" applyProtection="1">
      <alignment horizontal="center" vertical="center"/>
      <protection locked="0"/>
    </xf>
    <xf numFmtId="3" fontId="10" fillId="3" borderId="32" xfId="4" applyNumberFormat="1" applyFont="1" applyFill="1" applyBorder="1" applyAlignment="1" applyProtection="1">
      <alignment horizontal="center" vertical="center"/>
      <protection locked="0"/>
    </xf>
    <xf numFmtId="3" fontId="10" fillId="3" borderId="14" xfId="4" applyNumberFormat="1" applyFont="1" applyFill="1" applyBorder="1" applyAlignment="1" applyProtection="1">
      <alignment horizontal="center" vertical="center"/>
      <protection locked="0"/>
    </xf>
    <xf numFmtId="0" fontId="4" fillId="6" borderId="39" xfId="4" applyFont="1" applyFill="1" applyBorder="1" applyAlignment="1" applyProtection="1">
      <alignment vertical="center"/>
      <protection locked="0"/>
    </xf>
    <xf numFmtId="3" fontId="10" fillId="0" borderId="14" xfId="4" applyNumberFormat="1" applyFont="1" applyBorder="1" applyAlignment="1" applyProtection="1">
      <alignment horizontal="center" vertical="center"/>
      <protection locked="0"/>
    </xf>
    <xf numFmtId="0" fontId="4" fillId="3" borderId="8" xfId="4" applyFont="1" applyFill="1" applyBorder="1" applyAlignment="1" applyProtection="1">
      <alignment horizontal="center" vertical="center"/>
      <protection locked="0"/>
    </xf>
    <xf numFmtId="0" fontId="4" fillId="6" borderId="11" xfId="4" applyFont="1" applyFill="1" applyBorder="1" applyAlignment="1" applyProtection="1">
      <alignment vertical="center"/>
      <protection locked="0"/>
    </xf>
    <xf numFmtId="0" fontId="4" fillId="6" borderId="0" xfId="4" applyFont="1" applyFill="1" applyBorder="1" applyAlignment="1" applyProtection="1">
      <alignment vertical="center"/>
      <protection locked="0"/>
    </xf>
    <xf numFmtId="0" fontId="4" fillId="0" borderId="0" xfId="4" applyFont="1" applyAlignment="1" applyProtection="1">
      <alignment horizontal="center" vertical="center"/>
      <protection locked="0"/>
    </xf>
    <xf numFmtId="0" fontId="4" fillId="6" borderId="39" xfId="4" applyFont="1" applyFill="1" applyBorder="1" applyAlignment="1" applyProtection="1">
      <protection locked="0"/>
    </xf>
    <xf numFmtId="0" fontId="10" fillId="0" borderId="14" xfId="4" applyNumberFormat="1" applyFont="1" applyBorder="1" applyAlignment="1" applyProtection="1">
      <alignment horizontal="center" vertical="center"/>
      <protection locked="0"/>
    </xf>
    <xf numFmtId="0" fontId="34" fillId="0" borderId="0" xfId="5" applyFont="1"/>
    <xf numFmtId="0" fontId="29" fillId="0" borderId="0" xfId="5" applyFont="1"/>
    <xf numFmtId="0" fontId="35" fillId="0" borderId="0" xfId="5" applyFont="1"/>
    <xf numFmtId="0" fontId="36" fillId="0" borderId="0" xfId="5" applyFont="1"/>
    <xf numFmtId="0" fontId="4" fillId="0" borderId="12" xfId="5" applyFont="1" applyBorder="1" applyAlignment="1" applyProtection="1">
      <alignment horizontal="center"/>
      <protection locked="0"/>
    </xf>
    <xf numFmtId="0" fontId="4" fillId="0" borderId="8" xfId="5" applyFont="1" applyBorder="1" applyAlignment="1" applyProtection="1">
      <alignment horizontal="center"/>
      <protection locked="0"/>
    </xf>
    <xf numFmtId="0" fontId="4" fillId="0" borderId="27" xfId="5" applyFont="1" applyBorder="1" applyAlignment="1" applyProtection="1">
      <alignment horizontal="center"/>
      <protection locked="0"/>
    </xf>
    <xf numFmtId="0" fontId="37" fillId="0" borderId="0" xfId="5" applyFont="1"/>
    <xf numFmtId="0" fontId="38" fillId="0" borderId="0" xfId="5" applyFont="1"/>
    <xf numFmtId="0" fontId="37" fillId="0" borderId="0" xfId="5" applyFont="1" applyAlignment="1">
      <alignment horizontal="center" vertical="center"/>
    </xf>
    <xf numFmtId="0" fontId="13" fillId="0" borderId="29" xfId="6" applyFont="1" applyBorder="1" applyAlignment="1">
      <alignment horizontal="center"/>
    </xf>
    <xf numFmtId="0" fontId="4" fillId="0" borderId="11" xfId="5" applyFont="1" applyBorder="1" applyProtection="1">
      <protection locked="0"/>
    </xf>
    <xf numFmtId="0" fontId="4" fillId="0" borderId="7" xfId="5" applyFont="1" applyBorder="1" applyProtection="1">
      <protection locked="0"/>
    </xf>
    <xf numFmtId="0" fontId="4" fillId="0" borderId="7" xfId="5" applyFont="1" applyBorder="1" applyAlignment="1" applyProtection="1">
      <alignment horizontal="center" vertical="center"/>
      <protection locked="0"/>
    </xf>
    <xf numFmtId="0" fontId="4" fillId="0" borderId="3" xfId="5" applyFont="1" applyBorder="1" applyProtection="1">
      <protection locked="0"/>
    </xf>
    <xf numFmtId="0" fontId="4" fillId="0" borderId="0" xfId="5" applyNumberFormat="1" applyFont="1" applyFill="1" applyBorder="1" applyAlignment="1"/>
    <xf numFmtId="10" fontId="4" fillId="0" borderId="0" xfId="5" applyNumberFormat="1" applyFont="1"/>
    <xf numFmtId="0" fontId="39" fillId="0" borderId="0" xfId="5" applyNumberFormat="1" applyFont="1" applyAlignment="1">
      <alignment horizontal="right"/>
    </xf>
    <xf numFmtId="0" fontId="10" fillId="0" borderId="0" xfId="5" applyNumberFormat="1" applyFont="1"/>
    <xf numFmtId="0" fontId="10" fillId="0" borderId="11" xfId="5" applyFont="1" applyBorder="1" applyAlignment="1" applyProtection="1">
      <alignment horizontal="center" vertical="center"/>
      <protection locked="0"/>
    </xf>
    <xf numFmtId="0" fontId="10" fillId="0" borderId="3" xfId="5" applyFont="1" applyBorder="1" applyAlignment="1" applyProtection="1">
      <alignment horizontal="center" vertical="center"/>
      <protection locked="0"/>
    </xf>
    <xf numFmtId="0" fontId="8" fillId="0" borderId="12" xfId="5" applyFont="1" applyBorder="1" applyAlignment="1" applyProtection="1">
      <alignment vertical="center" wrapText="1"/>
      <protection locked="0"/>
    </xf>
    <xf numFmtId="0" fontId="4" fillId="0" borderId="58" xfId="4" applyFont="1" applyBorder="1" applyAlignment="1">
      <alignment vertical="center"/>
    </xf>
    <xf numFmtId="0" fontId="4" fillId="0" borderId="0" xfId="4" applyFont="1" applyBorder="1" applyAlignment="1">
      <alignment vertical="center"/>
    </xf>
    <xf numFmtId="0" fontId="4" fillId="6" borderId="9" xfId="4" applyFont="1" applyFill="1" applyBorder="1" applyAlignment="1">
      <alignment horizontal="center" vertical="center"/>
    </xf>
    <xf numFmtId="168" fontId="4" fillId="0" borderId="12" xfId="5" applyNumberFormat="1" applyFont="1" applyBorder="1" applyAlignment="1" applyProtection="1">
      <alignment vertical="center"/>
      <protection locked="0"/>
    </xf>
    <xf numFmtId="168" fontId="10" fillId="0" borderId="28" xfId="5" applyNumberFormat="1" applyFont="1" applyBorder="1" applyProtection="1">
      <protection locked="0"/>
    </xf>
    <xf numFmtId="168" fontId="10" fillId="0" borderId="8" xfId="5" applyNumberFormat="1" applyFont="1" applyBorder="1" applyProtection="1">
      <protection locked="0"/>
    </xf>
    <xf numFmtId="168" fontId="4" fillId="0" borderId="28" xfId="5" applyNumberFormat="1" applyFont="1" applyBorder="1" applyAlignment="1" applyProtection="1">
      <alignment vertical="center"/>
      <protection locked="0"/>
    </xf>
    <xf numFmtId="168" fontId="4" fillId="0" borderId="8" xfId="5" applyNumberFormat="1" applyFont="1" applyBorder="1" applyAlignment="1" applyProtection="1">
      <alignment vertical="center"/>
      <protection locked="0"/>
    </xf>
    <xf numFmtId="168" fontId="10" fillId="0" borderId="28" xfId="5" applyNumberFormat="1" applyFont="1" applyBorder="1" applyAlignment="1" applyProtection="1">
      <alignment vertical="center"/>
      <protection locked="0"/>
    </xf>
    <xf numFmtId="168" fontId="10" fillId="0" borderId="8" xfId="5" applyNumberFormat="1" applyFont="1" applyBorder="1" applyAlignment="1" applyProtection="1">
      <alignment vertical="center"/>
      <protection locked="0"/>
    </xf>
    <xf numFmtId="168" fontId="10" fillId="0" borderId="17" xfId="5" applyNumberFormat="1" applyFont="1" applyBorder="1" applyAlignment="1" applyProtection="1">
      <alignment vertical="center"/>
      <protection locked="0"/>
    </xf>
    <xf numFmtId="168" fontId="10" fillId="0" borderId="4" xfId="5" applyNumberFormat="1" applyFont="1" applyBorder="1" applyAlignment="1" applyProtection="1">
      <alignment vertical="center"/>
      <protection locked="0"/>
    </xf>
    <xf numFmtId="168" fontId="4" fillId="0" borderId="34" xfId="4" applyNumberFormat="1" applyFont="1" applyBorder="1" applyAlignment="1" applyProtection="1">
      <protection locked="0"/>
    </xf>
    <xf numFmtId="168" fontId="4" fillId="0" borderId="12" xfId="4" applyNumberFormat="1" applyFont="1" applyBorder="1" applyAlignment="1" applyProtection="1">
      <protection locked="0"/>
    </xf>
    <xf numFmtId="168" fontId="4" fillId="0" borderId="8" xfId="4" applyNumberFormat="1" applyFont="1" applyBorder="1" applyAlignment="1" applyProtection="1">
      <protection locked="0"/>
    </xf>
    <xf numFmtId="164" fontId="4" fillId="0" borderId="48" xfId="5" applyNumberFormat="1" applyFont="1" applyBorder="1" applyProtection="1">
      <protection locked="0"/>
    </xf>
    <xf numFmtId="164" fontId="4" fillId="0" borderId="47" xfId="12" applyNumberFormat="1" applyFont="1" applyBorder="1" applyAlignment="1" applyProtection="1">
      <alignment horizontal="right" vertical="center"/>
      <protection locked="0"/>
    </xf>
    <xf numFmtId="164" fontId="10" fillId="0" borderId="59" xfId="4" applyNumberFormat="1" applyFont="1" applyBorder="1"/>
    <xf numFmtId="164" fontId="4" fillId="0" borderId="40" xfId="4" applyNumberFormat="1" applyFont="1" applyBorder="1" applyProtection="1">
      <protection locked="0"/>
    </xf>
    <xf numFmtId="164" fontId="4" fillId="0" borderId="39" xfId="4" applyNumberFormat="1" applyFont="1" applyBorder="1" applyProtection="1">
      <protection locked="0"/>
    </xf>
    <xf numFmtId="164" fontId="10" fillId="0" borderId="41" xfId="4" applyNumberFormat="1" applyFont="1" applyBorder="1" applyProtection="1">
      <protection locked="0"/>
    </xf>
    <xf numFmtId="164" fontId="10" fillId="0" borderId="14" xfId="4" applyNumberFormat="1" applyFont="1" applyBorder="1"/>
    <xf numFmtId="164" fontId="10" fillId="0" borderId="29" xfId="4" applyNumberFormat="1" applyFont="1" applyBorder="1" applyAlignment="1">
      <alignment vertical="center"/>
    </xf>
    <xf numFmtId="164" fontId="13" fillId="0" borderId="33" xfId="5" applyNumberFormat="1" applyFont="1" applyBorder="1" applyAlignment="1">
      <alignment horizontal="right" vertical="center"/>
    </xf>
    <xf numFmtId="164" fontId="13" fillId="0" borderId="15" xfId="5" applyNumberFormat="1" applyFont="1" applyBorder="1" applyAlignment="1">
      <alignment horizontal="right" vertical="center"/>
    </xf>
    <xf numFmtId="164" fontId="13" fillId="0" borderId="32" xfId="5" applyNumberFormat="1" applyFont="1" applyBorder="1" applyAlignment="1">
      <alignment horizontal="right" vertical="center"/>
    </xf>
    <xf numFmtId="164" fontId="8" fillId="0" borderId="12" xfId="5" applyNumberFormat="1" applyFont="1" applyBorder="1" applyAlignment="1" applyProtection="1">
      <alignment vertical="center"/>
      <protection locked="0"/>
    </xf>
    <xf numFmtId="164" fontId="8" fillId="0" borderId="48" xfId="5" applyNumberFormat="1" applyFont="1" applyBorder="1" applyAlignment="1" applyProtection="1">
      <alignment vertical="center"/>
      <protection locked="0"/>
    </xf>
    <xf numFmtId="164" fontId="8" fillId="0" borderId="8" xfId="5" applyNumberFormat="1" applyFont="1" applyBorder="1" applyAlignment="1" applyProtection="1">
      <alignment vertical="center"/>
      <protection locked="0"/>
    </xf>
    <xf numFmtId="164" fontId="8" fillId="0" borderId="47" xfId="5" applyNumberFormat="1" applyFont="1" applyBorder="1" applyAlignment="1" applyProtection="1">
      <alignment vertical="center"/>
      <protection locked="0"/>
    </xf>
    <xf numFmtId="164" fontId="8" fillId="0" borderId="4" xfId="5" applyNumberFormat="1" applyFont="1" applyBorder="1" applyAlignment="1" applyProtection="1">
      <alignment vertical="center"/>
      <protection locked="0"/>
    </xf>
    <xf numFmtId="164" fontId="8" fillId="0" borderId="46" xfId="5" applyNumberFormat="1" applyFont="1" applyBorder="1" applyAlignment="1" applyProtection="1">
      <alignment vertical="center"/>
      <protection locked="0"/>
    </xf>
    <xf numFmtId="164" fontId="13" fillId="0" borderId="14" xfId="5" applyNumberFormat="1" applyFont="1" applyBorder="1" applyAlignment="1">
      <alignment horizontal="right" vertical="center"/>
    </xf>
    <xf numFmtId="0" fontId="8" fillId="0" borderId="0" xfId="6" applyFont="1" applyFill="1" applyAlignment="1">
      <alignment horizontal="left"/>
    </xf>
    <xf numFmtId="0" fontId="6" fillId="0" borderId="0" xfId="6" applyFont="1" applyFill="1" applyAlignment="1">
      <alignment horizontal="centerContinuous"/>
    </xf>
    <xf numFmtId="0" fontId="8" fillId="0" borderId="0" xfId="6" applyFont="1" applyFill="1" applyBorder="1" applyAlignment="1">
      <alignment horizontal="left"/>
    </xf>
    <xf numFmtId="0" fontId="8" fillId="0" borderId="0" xfId="6" applyFont="1" applyFill="1" applyBorder="1" applyAlignment="1">
      <alignment horizontal="centerContinuous"/>
    </xf>
    <xf numFmtId="0" fontId="6" fillId="0" borderId="0" xfId="6" applyFont="1" applyFill="1" applyBorder="1" applyAlignment="1">
      <alignment horizontal="centerContinuous"/>
    </xf>
    <xf numFmtId="0" fontId="8" fillId="0" borderId="0" xfId="6" applyFont="1" applyFill="1" applyBorder="1" applyAlignment="1">
      <alignment horizontal="centerContinuous" vertical="center"/>
    </xf>
    <xf numFmtId="164" fontId="4" fillId="6" borderId="64" xfId="4" applyNumberFormat="1" applyFont="1" applyFill="1" applyBorder="1" applyAlignment="1" applyProtection="1">
      <alignment vertical="center"/>
      <protection locked="0"/>
    </xf>
    <xf numFmtId="164" fontId="4" fillId="6" borderId="64" xfId="4" applyNumberFormat="1" applyFont="1" applyFill="1" applyBorder="1" applyAlignment="1" applyProtection="1">
      <alignment vertical="center"/>
    </xf>
    <xf numFmtId="164" fontId="4" fillId="6" borderId="8" xfId="4" applyNumberFormat="1" applyFont="1" applyFill="1" applyBorder="1" applyAlignment="1" applyProtection="1">
      <alignment vertical="center"/>
      <protection locked="0"/>
    </xf>
    <xf numFmtId="164" fontId="4" fillId="6" borderId="8" xfId="4" applyNumberFormat="1" applyFont="1" applyFill="1" applyBorder="1" applyAlignment="1" applyProtection="1">
      <alignment vertical="center"/>
    </xf>
    <xf numFmtId="164" fontId="5" fillId="6" borderId="8" xfId="4" applyNumberFormat="1" applyFont="1" applyFill="1" applyBorder="1" applyAlignment="1" applyProtection="1">
      <alignment vertical="center"/>
      <protection locked="0"/>
    </xf>
    <xf numFmtId="164" fontId="10" fillId="0" borderId="4" xfId="4" applyNumberFormat="1" applyFont="1" applyBorder="1" applyAlignment="1">
      <alignment vertical="center"/>
    </xf>
    <xf numFmtId="164" fontId="4" fillId="6" borderId="56" xfId="4" applyNumberFormat="1" applyFont="1" applyFill="1" applyBorder="1" applyAlignment="1" applyProtection="1">
      <alignment horizontal="right" vertical="center" wrapText="1"/>
      <protection locked="0"/>
    </xf>
    <xf numFmtId="164" fontId="4" fillId="6" borderId="54" xfId="4" applyNumberFormat="1" applyFont="1" applyFill="1" applyBorder="1" applyAlignment="1" applyProtection="1">
      <alignment horizontal="right" vertical="center" wrapText="1"/>
      <protection locked="0"/>
    </xf>
    <xf numFmtId="164" fontId="4" fillId="6" borderId="54" xfId="4" applyNumberFormat="1" applyFont="1" applyFill="1" applyBorder="1" applyAlignment="1" applyProtection="1">
      <alignment horizontal="right" vertical="center" wrapText="1"/>
    </xf>
    <xf numFmtId="164" fontId="4" fillId="6" borderId="9" xfId="4" applyNumberFormat="1" applyFont="1" applyFill="1" applyBorder="1" applyAlignment="1" applyProtection="1">
      <alignment horizontal="right" vertical="center" wrapText="1"/>
      <protection locked="0"/>
    </xf>
    <xf numFmtId="164" fontId="4" fillId="6" borderId="28" xfId="4" applyNumberFormat="1" applyFont="1" applyFill="1" applyBorder="1" applyAlignment="1" applyProtection="1">
      <alignment horizontal="right" vertical="center" wrapText="1"/>
      <protection locked="0"/>
    </xf>
    <xf numFmtId="164" fontId="4" fillId="6" borderId="28" xfId="4" applyNumberFormat="1" applyFont="1" applyFill="1" applyBorder="1" applyAlignment="1" applyProtection="1">
      <alignment horizontal="right" vertical="center" wrapText="1"/>
    </xf>
    <xf numFmtId="164" fontId="4" fillId="0" borderId="9" xfId="4" applyNumberFormat="1" applyFont="1" applyBorder="1" applyAlignment="1" applyProtection="1">
      <alignment horizontal="right" vertical="center" wrapText="1"/>
      <protection locked="0"/>
    </xf>
    <xf numFmtId="164" fontId="4" fillId="0" borderId="28" xfId="4" applyNumberFormat="1" applyFont="1" applyBorder="1" applyAlignment="1" applyProtection="1">
      <alignment horizontal="right" vertical="center" wrapText="1"/>
      <protection locked="0"/>
    </xf>
    <xf numFmtId="164" fontId="4" fillId="0" borderId="28" xfId="4" applyNumberFormat="1" applyFont="1" applyBorder="1" applyAlignment="1" applyProtection="1">
      <alignment horizontal="right" vertical="center" wrapText="1"/>
    </xf>
    <xf numFmtId="164" fontId="10" fillId="0" borderId="5" xfId="4" applyNumberFormat="1" applyFont="1" applyBorder="1" applyAlignment="1">
      <alignment vertical="center"/>
    </xf>
    <xf numFmtId="164" fontId="4" fillId="3" borderId="64" xfId="4" applyNumberFormat="1" applyFont="1" applyFill="1" applyBorder="1" applyAlignment="1" applyProtection="1">
      <alignment vertical="center"/>
      <protection locked="0"/>
    </xf>
    <xf numFmtId="164" fontId="4" fillId="3" borderId="64" xfId="4" applyNumberFormat="1" applyFont="1" applyFill="1" applyBorder="1" applyAlignment="1" applyProtection="1">
      <alignment vertical="center"/>
    </xf>
    <xf numFmtId="164" fontId="4" fillId="3" borderId="8" xfId="4" applyNumberFormat="1" applyFont="1" applyFill="1" applyBorder="1" applyAlignment="1" applyProtection="1">
      <alignment horizontal="right" vertical="center"/>
      <protection locked="0"/>
    </xf>
    <xf numFmtId="164" fontId="4" fillId="3" borderId="8" xfId="4" applyNumberFormat="1" applyFont="1" applyFill="1" applyBorder="1" applyAlignment="1" applyProtection="1">
      <alignment vertical="center"/>
    </xf>
    <xf numFmtId="164" fontId="4" fillId="3" borderId="8" xfId="4" applyNumberFormat="1" applyFont="1" applyFill="1" applyBorder="1" applyAlignment="1" applyProtection="1">
      <alignment vertical="center"/>
      <protection locked="0"/>
    </xf>
    <xf numFmtId="164" fontId="4" fillId="3" borderId="27" xfId="4" applyNumberFormat="1" applyFont="1" applyFill="1" applyBorder="1" applyAlignment="1" applyProtection="1">
      <alignment vertical="center"/>
      <protection locked="0"/>
    </xf>
    <xf numFmtId="164" fontId="4" fillId="3" borderId="27" xfId="4" applyNumberFormat="1" applyFont="1" applyFill="1" applyBorder="1" applyAlignment="1" applyProtection="1">
      <alignment vertical="center"/>
    </xf>
    <xf numFmtId="164" fontId="10" fillId="0" borderId="32" xfId="4" applyNumberFormat="1" applyFont="1" applyBorder="1" applyAlignment="1">
      <alignment vertical="center"/>
    </xf>
    <xf numFmtId="164" fontId="10" fillId="3" borderId="32" xfId="4" applyNumberFormat="1" applyFont="1" applyFill="1" applyBorder="1" applyAlignment="1">
      <alignment vertical="center"/>
    </xf>
    <xf numFmtId="164" fontId="4" fillId="3" borderId="56" xfId="4" applyNumberFormat="1" applyFont="1" applyFill="1" applyBorder="1" applyAlignment="1" applyProtection="1">
      <alignment horizontal="right" vertical="center" wrapText="1"/>
      <protection locked="0"/>
    </xf>
    <xf numFmtId="164" fontId="4" fillId="3" borderId="54" xfId="4" applyNumberFormat="1" applyFont="1" applyFill="1" applyBorder="1" applyAlignment="1" applyProtection="1">
      <alignment horizontal="right" vertical="center" wrapText="1"/>
      <protection locked="0"/>
    </xf>
    <xf numFmtId="164" fontId="4" fillId="3" borderId="54" xfId="4" applyNumberFormat="1" applyFont="1" applyFill="1" applyBorder="1" applyAlignment="1" applyProtection="1">
      <alignment horizontal="right" vertical="center" wrapText="1"/>
    </xf>
    <xf numFmtId="164" fontId="4" fillId="3" borderId="28" xfId="4" applyNumberFormat="1" applyFont="1" applyFill="1" applyBorder="1" applyAlignment="1" applyProtection="1">
      <alignment horizontal="right" vertical="center" wrapText="1"/>
      <protection locked="0"/>
    </xf>
    <xf numFmtId="164" fontId="4" fillId="3" borderId="8" xfId="4" applyNumberFormat="1" applyFont="1" applyFill="1" applyBorder="1" applyAlignment="1" applyProtection="1">
      <alignment horizontal="right" vertical="center" wrapText="1"/>
      <protection locked="0"/>
    </xf>
    <xf numFmtId="164" fontId="4" fillId="3" borderId="28" xfId="4" applyNumberFormat="1" applyFont="1" applyFill="1" applyBorder="1" applyAlignment="1" applyProtection="1">
      <alignment horizontal="right" vertical="center" wrapText="1"/>
    </xf>
    <xf numFmtId="164" fontId="4" fillId="3" borderId="23" xfId="4" applyNumberFormat="1" applyFont="1" applyFill="1" applyBorder="1" applyAlignment="1" applyProtection="1">
      <alignment horizontal="right" vertical="center" wrapText="1"/>
      <protection locked="0"/>
    </xf>
    <xf numFmtId="164" fontId="4" fillId="3" borderId="27" xfId="4" applyNumberFormat="1" applyFont="1" applyFill="1" applyBorder="1" applyAlignment="1" applyProtection="1">
      <alignment horizontal="right" vertical="center" wrapText="1"/>
      <protection locked="0"/>
    </xf>
    <xf numFmtId="164" fontId="4" fillId="3" borderId="23" xfId="4" applyNumberFormat="1" applyFont="1" applyFill="1" applyBorder="1" applyAlignment="1" applyProtection="1">
      <alignment horizontal="right" vertical="center" wrapText="1"/>
    </xf>
    <xf numFmtId="164" fontId="4" fillId="3" borderId="9" xfId="4" applyNumberFormat="1" applyFont="1" applyFill="1" applyBorder="1" applyAlignment="1" applyProtection="1">
      <alignment horizontal="right" vertical="center" wrapText="1"/>
      <protection locked="0"/>
    </xf>
    <xf numFmtId="164" fontId="4" fillId="3" borderId="13" xfId="4" applyNumberFormat="1" applyFont="1" applyFill="1" applyBorder="1" applyAlignment="1" applyProtection="1">
      <alignment horizontal="right" vertical="center" wrapText="1"/>
      <protection locked="0"/>
    </xf>
    <xf numFmtId="164" fontId="4" fillId="3" borderId="12" xfId="4" applyNumberFormat="1" applyFont="1" applyFill="1" applyBorder="1" applyAlignment="1" applyProtection="1">
      <alignment horizontal="right" vertical="center" wrapText="1"/>
      <protection locked="0"/>
    </xf>
    <xf numFmtId="164" fontId="4" fillId="3" borderId="19" xfId="4" applyNumberFormat="1" applyFont="1" applyFill="1" applyBorder="1" applyAlignment="1" applyProtection="1">
      <alignment horizontal="right" vertical="center" wrapText="1"/>
    </xf>
    <xf numFmtId="164" fontId="4" fillId="3" borderId="9" xfId="4" applyNumberFormat="1" applyFont="1" applyFill="1" applyBorder="1" applyAlignment="1" applyProtection="1">
      <alignment vertical="center" wrapText="1"/>
      <protection locked="0"/>
    </xf>
    <xf numFmtId="164" fontId="4" fillId="3" borderId="8" xfId="4" applyNumberFormat="1" applyFont="1" applyFill="1" applyBorder="1" applyAlignment="1" applyProtection="1">
      <alignment vertical="center" wrapText="1"/>
      <protection locked="0"/>
    </xf>
    <xf numFmtId="164" fontId="4" fillId="3" borderId="8" xfId="4" applyNumberFormat="1" applyFont="1" applyFill="1" applyBorder="1" applyAlignment="1" applyProtection="1">
      <alignment vertical="center" wrapText="1"/>
    </xf>
    <xf numFmtId="164" fontId="4" fillId="3" borderId="44" xfId="4" applyNumberFormat="1" applyFont="1" applyFill="1" applyBorder="1" applyAlignment="1" applyProtection="1">
      <alignment vertical="center" wrapText="1"/>
      <protection locked="0"/>
    </xf>
    <xf numFmtId="164" fontId="4" fillId="3" borderId="23" xfId="4" applyNumberFormat="1" applyFont="1" applyFill="1" applyBorder="1" applyAlignment="1" applyProtection="1">
      <alignment vertical="center" wrapText="1"/>
      <protection locked="0"/>
    </xf>
    <xf numFmtId="164" fontId="4" fillId="3" borderId="23" xfId="4" applyNumberFormat="1" applyFont="1" applyFill="1" applyBorder="1" applyAlignment="1" applyProtection="1">
      <alignment vertical="center" wrapText="1"/>
    </xf>
    <xf numFmtId="164" fontId="4" fillId="3" borderId="27" xfId="4" applyNumberFormat="1" applyFont="1" applyFill="1" applyBorder="1" applyAlignment="1" applyProtection="1">
      <alignment vertical="center" wrapText="1"/>
      <protection locked="0"/>
    </xf>
    <xf numFmtId="164" fontId="10" fillId="0" borderId="33" xfId="4" applyNumberFormat="1" applyFont="1" applyBorder="1" applyAlignment="1">
      <alignment vertical="center"/>
    </xf>
    <xf numFmtId="164" fontId="10" fillId="0" borderId="15" xfId="4" applyNumberFormat="1" applyFont="1" applyBorder="1" applyAlignment="1">
      <alignment vertical="center"/>
    </xf>
    <xf numFmtId="164" fontId="4" fillId="0" borderId="51" xfId="4" applyNumberFormat="1" applyFont="1" applyBorder="1" applyAlignment="1" applyProtection="1">
      <alignment vertical="center"/>
      <protection locked="0"/>
    </xf>
    <xf numFmtId="164" fontId="4" fillId="0" borderId="51" xfId="4" applyNumberFormat="1" applyFont="1" applyBorder="1" applyAlignment="1" applyProtection="1">
      <alignment vertical="center"/>
    </xf>
    <xf numFmtId="164" fontId="4" fillId="0" borderId="105" xfId="4" applyNumberFormat="1" applyFont="1" applyBorder="1" applyAlignment="1" applyProtection="1">
      <alignment horizontal="right" vertical="center" wrapText="1"/>
      <protection locked="0"/>
    </xf>
    <xf numFmtId="164" fontId="4" fillId="0" borderId="52" xfId="4" applyNumberFormat="1" applyFont="1" applyBorder="1" applyAlignment="1" applyProtection="1">
      <alignment horizontal="right" vertical="center" wrapText="1"/>
      <protection locked="0"/>
    </xf>
    <xf numFmtId="164" fontId="4" fillId="0" borderId="52" xfId="4" applyNumberFormat="1" applyFont="1" applyBorder="1" applyAlignment="1" applyProtection="1">
      <alignment horizontal="right" vertical="center" wrapText="1"/>
    </xf>
    <xf numFmtId="164" fontId="4" fillId="0" borderId="11" xfId="5" applyNumberFormat="1" applyFont="1" applyBorder="1" applyProtection="1">
      <protection locked="0"/>
    </xf>
    <xf numFmtId="164" fontId="4" fillId="0" borderId="3" xfId="5" applyNumberFormat="1" applyFont="1" applyBorder="1" applyAlignment="1" applyProtection="1">
      <alignment horizontal="right" vertical="center"/>
      <protection locked="0"/>
    </xf>
    <xf numFmtId="164" fontId="10" fillId="0" borderId="14" xfId="4" applyNumberFormat="1" applyFont="1" applyBorder="1" applyProtection="1">
      <protection locked="0"/>
    </xf>
    <xf numFmtId="164" fontId="4" fillId="0" borderId="21" xfId="4" applyNumberFormat="1" applyFont="1" applyBorder="1" applyAlignment="1" applyProtection="1">
      <protection locked="0"/>
    </xf>
    <xf numFmtId="164" fontId="4" fillId="0" borderId="34" xfId="4" applyNumberFormat="1" applyFont="1" applyBorder="1" applyAlignment="1" applyProtection="1">
      <protection locked="0"/>
    </xf>
    <xf numFmtId="164" fontId="4" fillId="0" borderId="64" xfId="4" applyNumberFormat="1" applyFont="1" applyBorder="1" applyAlignment="1" applyProtection="1">
      <alignment horizontal="right"/>
    </xf>
    <xf numFmtId="164" fontId="4" fillId="0" borderId="28" xfId="4" applyNumberFormat="1" applyFont="1" applyBorder="1" applyAlignment="1" applyProtection="1">
      <protection locked="0"/>
    </xf>
    <xf numFmtId="164" fontId="4" fillId="0" borderId="8" xfId="4" applyNumberFormat="1" applyFont="1" applyBorder="1" applyAlignment="1" applyProtection="1">
      <protection locked="0"/>
    </xf>
    <xf numFmtId="164" fontId="4" fillId="0" borderId="8" xfId="4" applyNumberFormat="1" applyFont="1" applyBorder="1" applyAlignment="1" applyProtection="1">
      <alignment horizontal="right"/>
    </xf>
    <xf numFmtId="164" fontId="4" fillId="0" borderId="4" xfId="4" applyNumberFormat="1" applyFont="1" applyBorder="1" applyAlignment="1" applyProtection="1">
      <alignment horizontal="right"/>
    </xf>
    <xf numFmtId="0" fontId="5" fillId="0" borderId="0" xfId="4" applyFont="1" applyBorder="1" applyAlignment="1">
      <alignment horizontal="center"/>
    </xf>
    <xf numFmtId="0" fontId="6" fillId="0" borderId="0" xfId="4" applyFont="1" applyAlignment="1">
      <alignment horizontal="center"/>
    </xf>
    <xf numFmtId="0" fontId="10" fillId="0" borderId="0" xfId="5" applyFont="1" applyAlignment="1" applyProtection="1">
      <alignment horizontal="center" vertical="center" wrapText="1"/>
    </xf>
    <xf numFmtId="0" fontId="10" fillId="6" borderId="51" xfId="5" applyFont="1" applyFill="1" applyBorder="1" applyAlignment="1" applyProtection="1">
      <alignment horizontal="center" vertical="center" wrapText="1"/>
    </xf>
    <xf numFmtId="0" fontId="4" fillId="0" borderId="0" xfId="4" applyFont="1" applyBorder="1" applyAlignment="1">
      <alignment horizontal="left" vertical="center"/>
    </xf>
    <xf numFmtId="0" fontId="10" fillId="0" borderId="38" xfId="4" applyFont="1" applyBorder="1" applyAlignment="1">
      <alignment horizontal="center" vertical="center"/>
    </xf>
    <xf numFmtId="0" fontId="10" fillId="0" borderId="0" xfId="5" applyFont="1" applyAlignment="1">
      <alignment horizontal="center" vertical="center" wrapText="1"/>
    </xf>
    <xf numFmtId="0" fontId="4" fillId="0" borderId="0" xfId="5" applyFont="1" applyAlignment="1">
      <alignment horizontal="center"/>
    </xf>
    <xf numFmtId="0" fontId="10" fillId="6" borderId="33" xfId="4" applyFont="1" applyFill="1" applyBorder="1" applyAlignment="1">
      <alignment horizontal="center" vertical="center"/>
    </xf>
    <xf numFmtId="0" fontId="10" fillId="0" borderId="0" xfId="4" applyFont="1" applyAlignment="1">
      <alignment horizontal="center" vertical="center" wrapText="1"/>
    </xf>
    <xf numFmtId="0" fontId="4" fillId="0" borderId="0" xfId="4" applyFont="1" applyAlignment="1">
      <alignment horizontal="center"/>
    </xf>
    <xf numFmtId="0" fontId="4" fillId="0" borderId="0" xfId="5" applyFont="1" applyAlignment="1">
      <alignment horizontal="center" vertical="center" wrapText="1"/>
    </xf>
    <xf numFmtId="0" fontId="8" fillId="0" borderId="0" xfId="6" applyFont="1" applyBorder="1" applyAlignment="1">
      <alignment horizontal="center"/>
    </xf>
    <xf numFmtId="0" fontId="13" fillId="0" borderId="0" xfId="6" applyFont="1" applyBorder="1" applyAlignment="1">
      <alignment horizontal="center" vertical="center" wrapText="1"/>
    </xf>
    <xf numFmtId="0" fontId="8" fillId="0" borderId="0" xfId="5" applyFont="1" applyAlignment="1">
      <alignment horizontal="center" vertical="center"/>
    </xf>
    <xf numFmtId="0" fontId="4" fillId="6" borderId="56" xfId="4" applyFont="1" applyFill="1" applyBorder="1" applyAlignment="1">
      <alignment horizontal="center" vertical="center"/>
    </xf>
    <xf numFmtId="0" fontId="4" fillId="6" borderId="4" xfId="4" applyFont="1" applyFill="1" applyBorder="1" applyAlignment="1">
      <alignment horizontal="center" vertical="center" wrapText="1"/>
    </xf>
    <xf numFmtId="0" fontId="4" fillId="0" borderId="7" xfId="4" applyFont="1" applyBorder="1" applyAlignment="1" applyProtection="1">
      <protection locked="0"/>
    </xf>
    <xf numFmtId="0" fontId="4" fillId="0" borderId="26" xfId="4" applyFont="1" applyBorder="1" applyAlignment="1" applyProtection="1">
      <protection locked="0"/>
    </xf>
    <xf numFmtId="1" fontId="4" fillId="0" borderId="4" xfId="5" applyNumberFormat="1" applyFont="1" applyBorder="1" applyAlignment="1" applyProtection="1">
      <alignment horizontal="center" vertical="center"/>
      <protection locked="0"/>
    </xf>
    <xf numFmtId="164" fontId="4" fillId="0" borderId="46" xfId="5" applyNumberFormat="1" applyFont="1" applyBorder="1" applyProtection="1">
      <protection locked="0"/>
    </xf>
    <xf numFmtId="0" fontId="42" fillId="2" borderId="0" xfId="0" applyFont="1" applyFill="1" applyAlignment="1">
      <alignment vertical="center"/>
    </xf>
    <xf numFmtId="0" fontId="26" fillId="2" borderId="0" xfId="0" applyFont="1" applyFill="1" applyAlignment="1">
      <alignment horizontal="left" vertical="center" wrapText="1"/>
    </xf>
    <xf numFmtId="0" fontId="42" fillId="2" borderId="25" xfId="0" applyFont="1" applyFill="1" applyBorder="1" applyAlignment="1">
      <alignment vertical="center"/>
    </xf>
    <xf numFmtId="0" fontId="42" fillId="2" borderId="11" xfId="0" applyFont="1" applyFill="1" applyBorder="1" applyAlignment="1">
      <alignment vertical="center"/>
    </xf>
    <xf numFmtId="0" fontId="25" fillId="2" borderId="7" xfId="0" applyFont="1" applyFill="1" applyBorder="1" applyAlignment="1">
      <alignment vertical="center" wrapText="1"/>
    </xf>
    <xf numFmtId="164" fontId="42" fillId="0" borderId="8" xfId="2" applyNumberFormat="1" applyFont="1" applyBorder="1" applyAlignment="1" applyProtection="1">
      <alignment vertical="center" wrapText="1"/>
      <protection locked="0"/>
    </xf>
    <xf numFmtId="164" fontId="41" fillId="0" borderId="8" xfId="2" applyNumberFormat="1" applyFont="1" applyBorder="1" applyAlignment="1" applyProtection="1">
      <alignment vertical="center" wrapText="1"/>
      <protection locked="0"/>
    </xf>
    <xf numFmtId="0" fontId="41" fillId="2" borderId="7" xfId="0" applyFont="1" applyFill="1" applyBorder="1" applyAlignment="1">
      <alignment vertical="center" wrapText="1"/>
    </xf>
    <xf numFmtId="164" fontId="41" fillId="0" borderId="8" xfId="2" applyNumberFormat="1" applyFont="1" applyBorder="1" applyAlignment="1">
      <alignment vertical="center" wrapText="1"/>
    </xf>
    <xf numFmtId="0" fontId="42" fillId="2" borderId="0" xfId="0" applyFont="1" applyFill="1" applyAlignment="1">
      <alignment horizontal="left" vertical="center" wrapText="1" indent="3"/>
    </xf>
    <xf numFmtId="0" fontId="42" fillId="2" borderId="0" xfId="0" applyFont="1" applyFill="1" applyAlignment="1">
      <alignment horizontal="left" vertical="center" wrapText="1" indent="1"/>
    </xf>
    <xf numFmtId="0" fontId="42" fillId="0" borderId="0" xfId="0" applyFont="1" applyAlignment="1">
      <alignment horizontal="justify" vertical="center"/>
    </xf>
    <xf numFmtId="0" fontId="42" fillId="0" borderId="0" xfId="0" applyFont="1" applyAlignment="1">
      <alignment vertical="center"/>
    </xf>
    <xf numFmtId="0" fontId="42" fillId="2" borderId="8" xfId="0" applyFont="1" applyFill="1" applyBorder="1" applyAlignment="1">
      <alignment vertical="center" wrapText="1"/>
    </xf>
    <xf numFmtId="0" fontId="42" fillId="2" borderId="8" xfId="0" applyFont="1" applyFill="1" applyBorder="1" applyAlignment="1">
      <alignment horizontal="center" vertical="center" wrapText="1"/>
    </xf>
    <xf numFmtId="0" fontId="42" fillId="0" borderId="8" xfId="0" applyFont="1" applyBorder="1" applyAlignment="1" applyProtection="1">
      <alignment vertical="center" wrapText="1"/>
      <protection locked="0"/>
    </xf>
    <xf numFmtId="0" fontId="42" fillId="2" borderId="8" xfId="0" applyFont="1" applyFill="1" applyBorder="1" applyAlignment="1">
      <alignment horizontal="left" vertical="center" wrapText="1" indent="1"/>
    </xf>
    <xf numFmtId="49" fontId="42" fillId="0" borderId="8" xfId="0" applyNumberFormat="1" applyFont="1" applyBorder="1" applyAlignment="1" applyProtection="1">
      <alignment horizontal="left" vertical="center" wrapText="1"/>
      <protection locked="0"/>
    </xf>
    <xf numFmtId="0" fontId="42" fillId="2" borderId="8" xfId="0" applyFont="1" applyFill="1" applyBorder="1" applyAlignment="1">
      <alignment horizontal="left" vertical="center" indent="1"/>
    </xf>
    <xf numFmtId="49" fontId="42" fillId="0" borderId="7" xfId="0" applyNumberFormat="1" applyFont="1" applyBorder="1" applyAlignment="1" applyProtection="1">
      <alignment vertical="center" wrapText="1"/>
      <protection locked="0"/>
    </xf>
    <xf numFmtId="166" fontId="42" fillId="0" borderId="8" xfId="0" applyNumberFormat="1" applyFont="1" applyBorder="1" applyAlignment="1" applyProtection="1">
      <alignment horizontal="left" vertical="center" wrapText="1"/>
      <protection locked="0"/>
    </xf>
    <xf numFmtId="0" fontId="42" fillId="2" borderId="8" xfId="0" applyFont="1" applyFill="1" applyBorder="1" applyAlignment="1">
      <alignment horizontal="left" vertical="center"/>
    </xf>
    <xf numFmtId="49" fontId="42" fillId="0" borderId="0" xfId="0" applyNumberFormat="1" applyFont="1" applyBorder="1" applyAlignment="1">
      <alignment horizontal="left" vertical="center" wrapText="1"/>
    </xf>
    <xf numFmtId="165" fontId="42" fillId="0" borderId="0" xfId="0" applyNumberFormat="1" applyFont="1" applyBorder="1" applyAlignment="1">
      <alignment horizontal="left" vertical="center"/>
    </xf>
    <xf numFmtId="0" fontId="42" fillId="2" borderId="8" xfId="0" applyFont="1" applyFill="1" applyBorder="1" applyAlignment="1">
      <alignment horizontal="left" vertical="center" wrapText="1"/>
    </xf>
    <xf numFmtId="0" fontId="42" fillId="2" borderId="0" xfId="0" applyFont="1" applyFill="1" applyBorder="1" applyAlignment="1">
      <alignment horizontal="left" vertical="center" wrapText="1" indent="1"/>
    </xf>
    <xf numFmtId="0" fontId="42" fillId="2" borderId="27" xfId="0" applyFont="1" applyFill="1" applyBorder="1" applyAlignment="1">
      <alignment horizontal="left" vertical="center" wrapText="1" indent="1"/>
    </xf>
    <xf numFmtId="0" fontId="26" fillId="2" borderId="27" xfId="0" applyFont="1" applyFill="1" applyBorder="1" applyAlignment="1">
      <alignment horizontal="center" vertical="center" wrapText="1"/>
    </xf>
    <xf numFmtId="0" fontId="41" fillId="2" borderId="16" xfId="0" applyFont="1" applyFill="1" applyBorder="1" applyAlignment="1">
      <alignment horizontal="left" vertical="center" wrapText="1" indent="1"/>
    </xf>
    <xf numFmtId="0" fontId="41" fillId="4" borderId="14" xfId="0" applyFont="1" applyFill="1" applyBorder="1" applyAlignment="1">
      <alignment horizontal="center" vertical="center" wrapText="1"/>
    </xf>
    <xf numFmtId="0" fontId="26" fillId="2" borderId="12" xfId="0" applyFont="1" applyFill="1" applyBorder="1" applyAlignment="1">
      <alignment horizontal="left" vertical="center" wrapText="1" indent="1"/>
    </xf>
    <xf numFmtId="0" fontId="42" fillId="0" borderId="12" xfId="0" applyFont="1" applyBorder="1" applyAlignment="1" applyProtection="1">
      <alignment horizontal="left" vertical="center" wrapText="1"/>
      <protection locked="0"/>
    </xf>
    <xf numFmtId="0" fontId="26" fillId="2" borderId="8" xfId="0" applyFont="1" applyFill="1" applyBorder="1" applyAlignment="1">
      <alignment horizontal="left" vertical="center" wrapText="1" indent="1"/>
    </xf>
    <xf numFmtId="0" fontId="42" fillId="0" borderId="8" xfId="0" applyFont="1" applyBorder="1" applyAlignment="1" applyProtection="1">
      <alignment horizontal="left" vertical="center" wrapText="1"/>
      <protection locked="0"/>
    </xf>
    <xf numFmtId="0" fontId="42" fillId="2" borderId="22" xfId="0" applyFont="1" applyFill="1" applyBorder="1" applyAlignment="1">
      <alignment horizontal="left" vertical="center" wrapText="1"/>
    </xf>
    <xf numFmtId="0" fontId="42" fillId="2" borderId="0" xfId="0" applyFont="1" applyFill="1" applyBorder="1" applyAlignment="1">
      <alignment horizontal="left" vertical="center" wrapText="1"/>
    </xf>
    <xf numFmtId="0" fontId="26" fillId="2" borderId="27" xfId="0" applyFont="1" applyFill="1" applyBorder="1" applyAlignment="1">
      <alignment horizontal="left" vertical="center" wrapText="1" indent="1"/>
    </xf>
    <xf numFmtId="0" fontId="42" fillId="0" borderId="27" xfId="0" applyFont="1" applyBorder="1" applyAlignment="1" applyProtection="1">
      <alignment horizontal="left" vertical="center" wrapText="1"/>
      <protection locked="0"/>
    </xf>
    <xf numFmtId="0" fontId="42" fillId="2" borderId="16" xfId="0" applyFont="1" applyFill="1" applyBorder="1" applyAlignment="1">
      <alignment horizontal="left" vertical="center" wrapText="1" indent="1"/>
    </xf>
    <xf numFmtId="0" fontId="26" fillId="0" borderId="14" xfId="0" applyFont="1" applyBorder="1" applyAlignment="1" applyProtection="1">
      <alignment horizontal="left" vertical="center" wrapText="1"/>
      <protection locked="0"/>
    </xf>
    <xf numFmtId="0" fontId="42" fillId="0" borderId="14" xfId="0" applyFont="1" applyBorder="1" applyAlignment="1" applyProtection="1">
      <alignment horizontal="left" vertical="center" wrapText="1"/>
      <protection locked="0"/>
    </xf>
    <xf numFmtId="0" fontId="42" fillId="2" borderId="11" xfId="0" applyFont="1" applyFill="1" applyBorder="1" applyAlignment="1">
      <alignment horizontal="left" vertical="center" wrapText="1" indent="1"/>
    </xf>
    <xf numFmtId="0" fontId="42" fillId="0" borderId="29" xfId="0" applyFont="1" applyBorder="1" applyAlignment="1" applyProtection="1">
      <alignment horizontal="left" vertical="center" wrapText="1"/>
      <protection locked="0"/>
    </xf>
    <xf numFmtId="0" fontId="42" fillId="2" borderId="11" xfId="0" applyFont="1" applyFill="1" applyBorder="1" applyAlignment="1">
      <alignment horizontal="left" vertical="center" wrapText="1"/>
    </xf>
    <xf numFmtId="0" fontId="42" fillId="2" borderId="20" xfId="0" applyFont="1" applyFill="1" applyBorder="1" applyAlignment="1">
      <alignment horizontal="left" vertical="center" wrapText="1"/>
    </xf>
    <xf numFmtId="0" fontId="42" fillId="0" borderId="24" xfId="0" applyFont="1" applyBorder="1" applyAlignment="1">
      <alignment horizontal="left" vertical="center" wrapText="1"/>
    </xf>
    <xf numFmtId="14" fontId="26" fillId="0" borderId="8" xfId="0" applyNumberFormat="1" applyFont="1" applyBorder="1" applyAlignment="1" applyProtection="1">
      <alignment horizontal="left" vertical="center" indent="1"/>
      <protection locked="0"/>
    </xf>
    <xf numFmtId="0" fontId="26" fillId="0" borderId="8" xfId="0" applyFont="1" applyBorder="1" applyAlignment="1" applyProtection="1">
      <alignment horizontal="left" vertical="center" wrapText="1" indent="1"/>
      <protection locked="0"/>
    </xf>
    <xf numFmtId="1" fontId="26" fillId="0" borderId="8" xfId="0" applyNumberFormat="1" applyFont="1" applyBorder="1" applyAlignment="1" applyProtection="1">
      <alignment horizontal="right" vertical="center" wrapText="1" indent="2"/>
      <protection locked="0"/>
    </xf>
    <xf numFmtId="0" fontId="42" fillId="0" borderId="0" xfId="0" applyFont="1" applyAlignment="1">
      <alignment horizontal="left" vertical="center"/>
    </xf>
    <xf numFmtId="0" fontId="26" fillId="2" borderId="8" xfId="0" applyFont="1" applyFill="1" applyBorder="1" applyAlignment="1">
      <alignment horizontal="center" vertical="center"/>
    </xf>
    <xf numFmtId="0" fontId="25" fillId="4" borderId="8" xfId="0" applyFont="1" applyFill="1" applyBorder="1" applyAlignment="1">
      <alignment horizontal="center" vertical="center"/>
    </xf>
    <xf numFmtId="164" fontId="42" fillId="0" borderId="8" xfId="0" applyNumberFormat="1" applyFont="1" applyFill="1" applyBorder="1" applyAlignment="1" applyProtection="1">
      <alignment horizontal="right" vertical="center" wrapText="1"/>
      <protection locked="0"/>
    </xf>
    <xf numFmtId="10" fontId="42" fillId="2" borderId="8" xfId="1" applyNumberFormat="1" applyFont="1" applyFill="1" applyBorder="1" applyAlignment="1">
      <alignment vertical="center" wrapText="1"/>
    </xf>
    <xf numFmtId="0" fontId="41" fillId="4" borderId="8" xfId="0" applyFont="1" applyFill="1" applyBorder="1" applyAlignment="1">
      <alignment horizontal="center" vertical="center"/>
    </xf>
    <xf numFmtId="164" fontId="42" fillId="4" borderId="8" xfId="0" applyNumberFormat="1" applyFont="1" applyFill="1" applyBorder="1" applyAlignment="1">
      <alignment vertical="center" wrapText="1"/>
    </xf>
    <xf numFmtId="0" fontId="42" fillId="0" borderId="8" xfId="0" applyFont="1" applyBorder="1" applyAlignment="1">
      <alignment horizontal="center" vertical="center"/>
    </xf>
    <xf numFmtId="164" fontId="42" fillId="0" borderId="8" xfId="0" applyNumberFormat="1" applyFont="1" applyFill="1" applyBorder="1" applyAlignment="1" applyProtection="1">
      <alignment vertical="center" wrapText="1"/>
      <protection locked="0"/>
    </xf>
    <xf numFmtId="164" fontId="42" fillId="0" borderId="12" xfId="0" applyNumberFormat="1" applyFont="1" applyFill="1" applyBorder="1" applyAlignment="1" applyProtection="1">
      <alignment vertical="center" wrapText="1"/>
      <protection locked="0"/>
    </xf>
    <xf numFmtId="0" fontId="42" fillId="0" borderId="12" xfId="0" applyFont="1" applyFill="1" applyBorder="1" applyAlignment="1">
      <alignment horizontal="center" vertical="center"/>
    </xf>
    <xf numFmtId="164" fontId="25" fillId="2" borderId="8" xfId="0" applyNumberFormat="1" applyFont="1" applyFill="1" applyBorder="1" applyAlignment="1">
      <alignment horizontal="right" vertical="center"/>
    </xf>
    <xf numFmtId="0" fontId="42" fillId="3" borderId="0" xfId="0" applyFont="1" applyFill="1" applyBorder="1" applyAlignment="1">
      <alignment horizontal="center" vertical="center"/>
    </xf>
    <xf numFmtId="164" fontId="42" fillId="3" borderId="0" xfId="0" applyNumberFormat="1" applyFont="1" applyFill="1" applyBorder="1" applyAlignment="1">
      <alignment horizontal="center" vertical="center" wrapText="1"/>
    </xf>
    <xf numFmtId="0" fontId="42" fillId="2" borderId="0" xfId="0" applyFont="1" applyFill="1" applyBorder="1" applyAlignment="1">
      <alignment horizontal="center" vertical="center"/>
    </xf>
    <xf numFmtId="164" fontId="42" fillId="2" borderId="0" xfId="0" applyNumberFormat="1" applyFont="1" applyFill="1" applyBorder="1" applyAlignment="1">
      <alignment horizontal="center" vertical="center" wrapText="1"/>
    </xf>
    <xf numFmtId="0" fontId="42" fillId="2" borderId="26" xfId="0" applyFont="1" applyFill="1" applyBorder="1" applyAlignment="1">
      <alignment horizontal="center" vertical="center"/>
    </xf>
    <xf numFmtId="164" fontId="42" fillId="2" borderId="26" xfId="0" applyNumberFormat="1" applyFont="1" applyFill="1" applyBorder="1" applyAlignment="1">
      <alignment horizontal="center" vertical="center" wrapText="1"/>
    </xf>
    <xf numFmtId="0" fontId="42" fillId="2" borderId="16" xfId="0" applyFont="1" applyFill="1" applyBorder="1" applyAlignment="1">
      <alignment horizontal="center" vertical="center" wrapText="1"/>
    </xf>
    <xf numFmtId="0" fontId="42" fillId="2" borderId="15" xfId="0" applyFont="1" applyFill="1" applyBorder="1" applyAlignment="1">
      <alignment horizontal="center" vertical="center" wrapText="1"/>
    </xf>
    <xf numFmtId="49" fontId="42" fillId="0" borderId="13" xfId="0" applyNumberFormat="1" applyFont="1" applyBorder="1" applyAlignment="1" applyProtection="1">
      <alignment vertical="center" wrapText="1"/>
      <protection locked="0"/>
    </xf>
    <xf numFmtId="49" fontId="42" fillId="0" borderId="12" xfId="0" applyNumberFormat="1" applyFont="1" applyBorder="1" applyAlignment="1" applyProtection="1">
      <alignment vertical="center" wrapText="1"/>
      <protection locked="0"/>
    </xf>
    <xf numFmtId="49" fontId="42" fillId="0" borderId="9" xfId="0" applyNumberFormat="1" applyFont="1" applyBorder="1" applyAlignment="1" applyProtection="1">
      <alignment vertical="center" wrapText="1"/>
      <protection locked="0"/>
    </xf>
    <xf numFmtId="49" fontId="42" fillId="0" borderId="8" xfId="0" applyNumberFormat="1" applyFont="1" applyBorder="1" applyAlignment="1" applyProtection="1">
      <alignment vertical="center" wrapText="1"/>
      <protection locked="0"/>
    </xf>
    <xf numFmtId="49" fontId="42" fillId="0" borderId="5" xfId="0" applyNumberFormat="1" applyFont="1" applyBorder="1" applyAlignment="1" applyProtection="1">
      <alignment vertical="center" wrapText="1"/>
      <protection locked="0"/>
    </xf>
    <xf numFmtId="49" fontId="42" fillId="0" borderId="4" xfId="0" applyNumberFormat="1" applyFont="1" applyBorder="1" applyAlignment="1" applyProtection="1">
      <alignment vertical="center" wrapText="1"/>
      <protection locked="0"/>
    </xf>
    <xf numFmtId="0" fontId="41" fillId="0" borderId="0" xfId="0" applyFont="1" applyFill="1" applyBorder="1" applyAlignment="1">
      <alignment horizontal="left" vertical="center" wrapText="1" indent="1"/>
    </xf>
    <xf numFmtId="0" fontId="42" fillId="4" borderId="0" xfId="0" applyFont="1" applyFill="1" applyAlignment="1">
      <alignment horizontal="center" vertical="center"/>
    </xf>
    <xf numFmtId="0" fontId="42" fillId="2" borderId="8" xfId="0" applyFont="1" applyFill="1" applyBorder="1" applyAlignment="1">
      <alignment horizontal="center" vertical="center"/>
    </xf>
    <xf numFmtId="0" fontId="42" fillId="2" borderId="7" xfId="0" applyFont="1" applyFill="1" applyBorder="1" applyAlignment="1">
      <alignment horizontal="center" vertical="center" wrapText="1"/>
    </xf>
    <xf numFmtId="0" fontId="42" fillId="2" borderId="28" xfId="0" applyFont="1" applyFill="1" applyBorder="1" applyAlignment="1">
      <alignment horizontal="center" vertical="center" wrapText="1"/>
    </xf>
    <xf numFmtId="0" fontId="26" fillId="2" borderId="8" xfId="0" applyFont="1" applyFill="1" applyBorder="1" applyAlignment="1">
      <alignment horizontal="center" vertical="center" wrapText="1"/>
    </xf>
    <xf numFmtId="0" fontId="41" fillId="2" borderId="0" xfId="0" applyFont="1" applyFill="1" applyAlignment="1">
      <alignment horizontal="center" vertical="center"/>
    </xf>
    <xf numFmtId="0" fontId="48" fillId="0" borderId="0" xfId="0" applyFont="1" applyAlignment="1">
      <alignment vertical="center"/>
    </xf>
    <xf numFmtId="0" fontId="41" fillId="2" borderId="12" xfId="0" applyFont="1" applyFill="1" applyBorder="1" applyAlignment="1">
      <alignment horizontal="center" vertical="center" wrapText="1"/>
    </xf>
    <xf numFmtId="0" fontId="50" fillId="0" borderId="0" xfId="0" applyFont="1" applyAlignment="1">
      <alignment vertical="center"/>
    </xf>
    <xf numFmtId="0" fontId="51" fillId="0" borderId="0" xfId="0" applyFont="1" applyAlignment="1">
      <alignment vertical="center"/>
    </xf>
    <xf numFmtId="0" fontId="52" fillId="0" borderId="0" xfId="0" applyFont="1" applyAlignment="1">
      <alignment vertical="center"/>
    </xf>
    <xf numFmtId="0" fontId="48" fillId="0" borderId="0" xfId="0" applyFont="1" applyAlignment="1">
      <alignment horizontal="left" vertical="center"/>
    </xf>
    <xf numFmtId="0" fontId="51" fillId="0" borderId="0" xfId="0" applyFont="1" applyAlignment="1">
      <alignment horizontal="left" vertical="center"/>
    </xf>
    <xf numFmtId="0" fontId="53" fillId="0" borderId="0" xfId="0" applyFont="1" applyAlignment="1">
      <alignment vertical="center"/>
    </xf>
    <xf numFmtId="0" fontId="42" fillId="0" borderId="0" xfId="0" applyFont="1" applyFill="1" applyBorder="1" applyAlignment="1">
      <alignment horizontal="left" vertical="center" wrapText="1" indent="1"/>
    </xf>
    <xf numFmtId="0" fontId="41" fillId="0" borderId="0" xfId="0" applyFont="1" applyAlignment="1">
      <alignment vertical="center"/>
    </xf>
    <xf numFmtId="0" fontId="44" fillId="2" borderId="0" xfId="0" applyFont="1" applyFill="1" applyBorder="1" applyAlignment="1">
      <alignment horizontal="left" vertical="center" wrapText="1"/>
    </xf>
    <xf numFmtId="0" fontId="48" fillId="3" borderId="0" xfId="0" applyFont="1" applyFill="1" applyBorder="1" applyAlignment="1">
      <alignment vertical="center"/>
    </xf>
    <xf numFmtId="0" fontId="48" fillId="0" borderId="0" xfId="0" applyFont="1" applyAlignment="1">
      <alignment horizontal="center" vertical="center"/>
    </xf>
    <xf numFmtId="10" fontId="41" fillId="0" borderId="0" xfId="0" applyNumberFormat="1" applyFont="1" applyAlignment="1">
      <alignment vertical="center"/>
    </xf>
    <xf numFmtId="0" fontId="47" fillId="0" borderId="0" xfId="0" applyFont="1" applyAlignment="1">
      <alignment horizontal="center" vertical="center" wrapText="1"/>
    </xf>
    <xf numFmtId="0" fontId="49" fillId="0" borderId="0" xfId="0" applyFont="1" applyAlignment="1">
      <alignment vertical="center"/>
    </xf>
    <xf numFmtId="0" fontId="48" fillId="0" borderId="0" xfId="0" applyFont="1" applyAlignment="1">
      <alignment horizontal="justify"/>
    </xf>
    <xf numFmtId="0" fontId="5" fillId="0" borderId="0" xfId="4" applyFont="1" applyAlignment="1"/>
    <xf numFmtId="0" fontId="5" fillId="0" borderId="0" xfId="4" applyFont="1" applyAlignment="1">
      <alignment horizontal="center" vertical="center"/>
    </xf>
    <xf numFmtId="0" fontId="7" fillId="6" borderId="29" xfId="4" applyFont="1" applyFill="1" applyBorder="1" applyAlignment="1">
      <alignment horizontal="center" vertical="center"/>
    </xf>
    <xf numFmtId="0" fontId="7" fillId="6" borderId="29" xfId="4" applyFont="1" applyFill="1" applyBorder="1" applyAlignment="1">
      <alignment horizontal="center" vertical="center" wrapText="1"/>
    </xf>
    <xf numFmtId="0" fontId="5" fillId="0" borderId="0" xfId="4" applyFont="1" applyBorder="1"/>
    <xf numFmtId="0" fontId="5" fillId="6" borderId="13" xfId="4" applyFont="1" applyFill="1" applyBorder="1" applyAlignment="1">
      <alignment horizontal="center" vertical="center"/>
    </xf>
    <xf numFmtId="164" fontId="5" fillId="6" borderId="12" xfId="4" applyNumberFormat="1" applyFont="1" applyFill="1" applyBorder="1" applyAlignment="1" applyProtection="1">
      <alignment vertical="center"/>
      <protection locked="0"/>
    </xf>
    <xf numFmtId="164" fontId="5" fillId="6" borderId="12" xfId="4" applyNumberFormat="1" applyFont="1" applyFill="1" applyBorder="1" applyAlignment="1">
      <alignment vertical="center"/>
    </xf>
    <xf numFmtId="0" fontId="5" fillId="6" borderId="48" xfId="4" applyFont="1" applyFill="1" applyBorder="1" applyAlignment="1" applyProtection="1">
      <alignment horizontal="center" vertical="center"/>
      <protection locked="0"/>
    </xf>
    <xf numFmtId="0" fontId="5" fillId="0" borderId="8" xfId="4" applyFont="1" applyBorder="1" applyAlignment="1">
      <alignment vertical="center"/>
    </xf>
    <xf numFmtId="164" fontId="5" fillId="0" borderId="8" xfId="4" applyNumberFormat="1" applyFont="1" applyBorder="1" applyAlignment="1" applyProtection="1">
      <alignment vertical="center"/>
      <protection locked="0"/>
    </xf>
    <xf numFmtId="164" fontId="5" fillId="0" borderId="12" xfId="4" applyNumberFormat="1" applyFont="1" applyBorder="1" applyAlignment="1">
      <alignment vertical="center"/>
    </xf>
    <xf numFmtId="0" fontId="5" fillId="0" borderId="48" xfId="4" applyFont="1" applyBorder="1" applyAlignment="1" applyProtection="1">
      <alignment horizontal="center" vertical="center"/>
      <protection locked="0"/>
    </xf>
    <xf numFmtId="164" fontId="7" fillId="0" borderId="4" xfId="4" applyNumberFormat="1" applyFont="1" applyBorder="1" applyAlignment="1">
      <alignment vertical="center"/>
    </xf>
    <xf numFmtId="0" fontId="7" fillId="0" borderId="4" xfId="4" applyNumberFormat="1" applyFont="1" applyBorder="1" applyAlignment="1" applyProtection="1">
      <alignment horizontal="center" vertical="center"/>
    </xf>
    <xf numFmtId="0" fontId="5" fillId="3" borderId="13" xfId="4" applyFont="1" applyFill="1" applyBorder="1" applyAlignment="1">
      <alignment horizontal="center" vertical="center"/>
    </xf>
    <xf numFmtId="0" fontId="5" fillId="3" borderId="8" xfId="4" applyFont="1" applyFill="1" applyBorder="1" applyAlignment="1">
      <alignment vertical="center" wrapText="1"/>
    </xf>
    <xf numFmtId="164" fontId="5" fillId="3" borderId="12" xfId="4" applyNumberFormat="1" applyFont="1" applyFill="1" applyBorder="1" applyAlignment="1" applyProtection="1">
      <alignment vertical="center"/>
      <protection locked="0"/>
    </xf>
    <xf numFmtId="164" fontId="5" fillId="3" borderId="12" xfId="4" applyNumberFormat="1" applyFont="1" applyFill="1" applyBorder="1" applyAlignment="1">
      <alignment vertical="center"/>
    </xf>
    <xf numFmtId="0" fontId="5" fillId="3" borderId="40" xfId="4" applyFont="1" applyFill="1" applyBorder="1" applyAlignment="1" applyProtection="1">
      <alignment horizontal="center" vertical="center"/>
      <protection locked="0"/>
    </xf>
    <xf numFmtId="0" fontId="5" fillId="0" borderId="27" xfId="0" applyFont="1" applyBorder="1" applyAlignment="1">
      <alignment vertical="center" wrapText="1"/>
    </xf>
    <xf numFmtId="164" fontId="5" fillId="3" borderId="8" xfId="4" applyNumberFormat="1" applyFont="1" applyFill="1" applyBorder="1" applyAlignment="1" applyProtection="1">
      <alignment vertical="center"/>
      <protection locked="0"/>
    </xf>
    <xf numFmtId="164" fontId="5" fillId="3" borderId="8" xfId="4" applyNumberFormat="1" applyFont="1" applyFill="1" applyBorder="1" applyAlignment="1" applyProtection="1">
      <alignment horizontal="right" vertical="center"/>
      <protection locked="0"/>
    </xf>
    <xf numFmtId="0" fontId="5" fillId="6" borderId="11" xfId="4" applyFont="1" applyFill="1" applyBorder="1" applyAlignment="1" applyProtection="1">
      <alignment horizontal="center" vertical="center"/>
      <protection locked="0"/>
    </xf>
    <xf numFmtId="0" fontId="5" fillId="0" borderId="8" xfId="0" applyFont="1" applyBorder="1" applyAlignment="1">
      <alignment vertical="center" wrapText="1"/>
    </xf>
    <xf numFmtId="0" fontId="5" fillId="6" borderId="22" xfId="4" applyFont="1" applyFill="1" applyBorder="1" applyAlignment="1" applyProtection="1">
      <alignment horizontal="center" vertical="center"/>
      <protection locked="0"/>
    </xf>
    <xf numFmtId="0" fontId="5" fillId="3" borderId="27" xfId="4" applyFont="1" applyFill="1" applyBorder="1" applyAlignment="1">
      <alignment vertical="center" wrapText="1"/>
    </xf>
    <xf numFmtId="164" fontId="5" fillId="3" borderId="8" xfId="4" applyNumberFormat="1" applyFont="1" applyFill="1" applyBorder="1" applyAlignment="1">
      <alignment vertical="center"/>
    </xf>
    <xf numFmtId="0" fontId="5" fillId="3" borderId="8" xfId="4" applyFont="1" applyFill="1" applyBorder="1" applyAlignment="1">
      <alignment horizontal="left" vertical="center" wrapText="1"/>
    </xf>
    <xf numFmtId="164" fontId="5" fillId="3" borderId="27" xfId="4" applyNumberFormat="1" applyFont="1" applyFill="1" applyBorder="1" applyAlignment="1" applyProtection="1">
      <alignment vertical="center"/>
      <protection locked="0"/>
    </xf>
    <xf numFmtId="164" fontId="5" fillId="3" borderId="27" xfId="4" applyNumberFormat="1" applyFont="1" applyFill="1" applyBorder="1" applyAlignment="1">
      <alignment vertical="center"/>
    </xf>
    <xf numFmtId="0" fontId="5" fillId="3" borderId="27" xfId="4" applyFont="1" applyFill="1" applyBorder="1" applyAlignment="1">
      <alignment horizontal="left" vertical="center" wrapText="1"/>
    </xf>
    <xf numFmtId="164" fontId="7" fillId="3" borderId="15" xfId="4" applyNumberFormat="1" applyFont="1" applyFill="1" applyBorder="1" applyAlignment="1">
      <alignment vertical="center"/>
    </xf>
    <xf numFmtId="164" fontId="7" fillId="3" borderId="32" xfId="4" applyNumberFormat="1" applyFont="1" applyFill="1" applyBorder="1" applyAlignment="1">
      <alignment vertical="center"/>
    </xf>
    <xf numFmtId="0" fontId="7" fillId="3" borderId="43" xfId="4" applyNumberFormat="1" applyFont="1" applyFill="1" applyBorder="1" applyAlignment="1" applyProtection="1">
      <alignment horizontal="center" vertical="center"/>
    </xf>
    <xf numFmtId="164" fontId="7" fillId="3" borderId="27" xfId="4" applyNumberFormat="1" applyFont="1" applyFill="1" applyBorder="1" applyAlignment="1">
      <alignment vertical="center"/>
    </xf>
    <xf numFmtId="3" fontId="7" fillId="3" borderId="36" xfId="4" applyNumberFormat="1" applyFont="1" applyFill="1" applyBorder="1" applyAlignment="1" applyProtection="1">
      <alignment horizontal="center" vertical="center"/>
    </xf>
    <xf numFmtId="0" fontId="5" fillId="3" borderId="35" xfId="4" applyFont="1" applyFill="1" applyBorder="1" applyAlignment="1">
      <alignment horizontal="center" vertical="center"/>
    </xf>
    <xf numFmtId="0" fontId="5" fillId="3" borderId="34" xfId="4" applyFont="1" applyFill="1" applyBorder="1" applyAlignment="1">
      <alignment vertical="center" wrapText="1"/>
    </xf>
    <xf numFmtId="164" fontId="7" fillId="3" borderId="34" xfId="4" applyNumberFormat="1" applyFont="1" applyFill="1" applyBorder="1" applyAlignment="1" applyProtection="1">
      <alignment vertical="center"/>
      <protection locked="0"/>
    </xf>
    <xf numFmtId="164" fontId="7" fillId="3" borderId="34" xfId="4" applyNumberFormat="1" applyFont="1" applyFill="1" applyBorder="1" applyAlignment="1">
      <alignment vertical="center"/>
    </xf>
    <xf numFmtId="4" fontId="7" fillId="6" borderId="34" xfId="4" applyNumberFormat="1" applyFont="1" applyFill="1" applyBorder="1" applyAlignment="1">
      <alignment vertical="center"/>
    </xf>
    <xf numFmtId="164" fontId="7" fillId="0" borderId="15" xfId="4" applyNumberFormat="1" applyFont="1" applyBorder="1" applyAlignment="1">
      <alignment vertical="center"/>
    </xf>
    <xf numFmtId="3" fontId="7" fillId="0" borderId="15" xfId="4" applyNumberFormat="1" applyFont="1" applyBorder="1" applyAlignment="1">
      <alignment horizontal="center" vertical="center"/>
    </xf>
    <xf numFmtId="164" fontId="7" fillId="0" borderId="0" xfId="4" applyNumberFormat="1" applyFont="1" applyBorder="1" applyAlignment="1">
      <alignment vertical="center"/>
    </xf>
    <xf numFmtId="0" fontId="7" fillId="0" borderId="0" xfId="4" applyFont="1" applyBorder="1" applyAlignment="1">
      <alignment horizontal="center" vertical="center"/>
    </xf>
    <xf numFmtId="0" fontId="5" fillId="0" borderId="0" xfId="4" applyFont="1" applyFill="1" applyBorder="1" applyAlignment="1">
      <alignment vertical="center" wrapText="1"/>
    </xf>
    <xf numFmtId="0" fontId="8" fillId="5" borderId="0" xfId="4" applyFont="1" applyFill="1" applyAlignment="1">
      <alignment vertical="center"/>
    </xf>
    <xf numFmtId="0" fontId="8" fillId="5" borderId="31" xfId="4" applyFont="1" applyFill="1" applyBorder="1" applyAlignment="1">
      <alignment vertical="center"/>
    </xf>
    <xf numFmtId="0" fontId="4" fillId="0" borderId="0" xfId="5" applyFont="1" applyProtection="1"/>
    <xf numFmtId="0" fontId="4" fillId="0" borderId="0" xfId="5" applyFont="1" applyAlignment="1" applyProtection="1">
      <alignment horizontal="center"/>
    </xf>
    <xf numFmtId="0" fontId="4" fillId="0" borderId="0" xfId="5" applyFont="1" applyAlignment="1" applyProtection="1">
      <alignment horizontal="centerContinuous" vertical="center"/>
    </xf>
    <xf numFmtId="0" fontId="10" fillId="6" borderId="52" xfId="5" applyFont="1" applyFill="1" applyBorder="1" applyAlignment="1" applyProtection="1">
      <alignment horizontal="center" vertical="center" wrapText="1"/>
    </xf>
    <xf numFmtId="0" fontId="10" fillId="0" borderId="0" xfId="5" applyFont="1" applyBorder="1"/>
    <xf numFmtId="0" fontId="10" fillId="0" borderId="0" xfId="5" applyFont="1" applyBorder="1" applyAlignment="1">
      <alignment horizontal="center" vertical="center"/>
    </xf>
    <xf numFmtId="0" fontId="10" fillId="0" borderId="16" xfId="5" applyFont="1" applyBorder="1" applyAlignment="1">
      <alignment horizontal="right" vertical="center"/>
    </xf>
    <xf numFmtId="1" fontId="10" fillId="0" borderId="15" xfId="5" applyNumberFormat="1" applyFont="1" applyBorder="1" applyAlignment="1">
      <alignment horizontal="center" vertical="center"/>
    </xf>
    <xf numFmtId="1" fontId="10" fillId="0" borderId="14" xfId="5" applyNumberFormat="1" applyFont="1" applyBorder="1" applyAlignment="1">
      <alignment horizontal="center" vertical="center"/>
    </xf>
    <xf numFmtId="1" fontId="10" fillId="0" borderId="0" xfId="5" applyNumberFormat="1" applyFont="1" applyBorder="1" applyAlignment="1">
      <alignment horizontal="center" vertical="center"/>
    </xf>
    <xf numFmtId="3" fontId="10" fillId="0" borderId="0" xfId="5" applyNumberFormat="1" applyFont="1" applyBorder="1" applyAlignment="1">
      <alignment horizontal="center" vertical="center"/>
    </xf>
    <xf numFmtId="164" fontId="10" fillId="0" borderId="29" xfId="12" applyNumberFormat="1" applyFont="1" applyBorder="1" applyAlignment="1">
      <alignment vertical="center"/>
    </xf>
    <xf numFmtId="0" fontId="5" fillId="0" borderId="0" xfId="4" applyFont="1" applyAlignment="1">
      <alignment horizontal="left" wrapText="1"/>
    </xf>
    <xf numFmtId="0" fontId="4" fillId="0" borderId="0" xfId="4" applyFont="1" applyAlignment="1">
      <alignment horizontal="left" vertical="center"/>
    </xf>
    <xf numFmtId="0" fontId="4" fillId="0" borderId="56" xfId="4" applyFont="1" applyBorder="1" applyAlignment="1" applyProtection="1">
      <alignment horizontal="center" vertical="center"/>
      <protection locked="0"/>
    </xf>
    <xf numFmtId="0" fontId="4" fillId="0" borderId="55" xfId="4" applyFont="1" applyBorder="1" applyAlignment="1" applyProtection="1">
      <protection locked="0"/>
    </xf>
    <xf numFmtId="0" fontId="4" fillId="0" borderId="60" xfId="4" applyFont="1" applyBorder="1" applyAlignment="1" applyProtection="1">
      <protection locked="0"/>
    </xf>
    <xf numFmtId="3" fontId="5" fillId="0" borderId="12" xfId="4" applyNumberFormat="1" applyFont="1" applyBorder="1" applyAlignment="1" applyProtection="1">
      <alignment horizontal="center" vertical="center"/>
      <protection locked="0"/>
    </xf>
    <xf numFmtId="4" fontId="5" fillId="0" borderId="12" xfId="4" applyNumberFormat="1" applyFont="1" applyBorder="1" applyAlignment="1" applyProtection="1">
      <alignment vertical="center"/>
      <protection locked="0"/>
    </xf>
    <xf numFmtId="164" fontId="5" fillId="0" borderId="12" xfId="4" applyNumberFormat="1" applyFont="1" applyBorder="1" applyAlignment="1" applyProtection="1">
      <alignment vertical="center"/>
    </xf>
    <xf numFmtId="0" fontId="4" fillId="0" borderId="9" xfId="4" applyFont="1" applyBorder="1" applyAlignment="1" applyProtection="1">
      <alignment horizontal="center" vertical="center"/>
      <protection locked="0"/>
    </xf>
    <xf numFmtId="0" fontId="4" fillId="0" borderId="5" xfId="4" applyFont="1" applyBorder="1" applyAlignment="1" applyProtection="1">
      <alignment horizontal="center" vertical="center"/>
      <protection locked="0"/>
    </xf>
    <xf numFmtId="0" fontId="4" fillId="0" borderId="3" xfId="4" applyFont="1" applyBorder="1" applyAlignment="1" applyProtection="1">
      <protection locked="0"/>
    </xf>
    <xf numFmtId="0" fontId="4" fillId="0" borderId="18" xfId="4" applyFont="1" applyBorder="1" applyAlignment="1" applyProtection="1">
      <protection locked="0"/>
    </xf>
    <xf numFmtId="0" fontId="4" fillId="0" borderId="4" xfId="4" applyFont="1" applyBorder="1" applyAlignment="1" applyProtection="1">
      <alignment horizontal="center"/>
      <protection locked="0"/>
    </xf>
    <xf numFmtId="4" fontId="5" fillId="0" borderId="4" xfId="4" applyNumberFormat="1" applyFont="1" applyBorder="1" applyAlignment="1" applyProtection="1">
      <alignment vertical="center"/>
      <protection locked="0"/>
    </xf>
    <xf numFmtId="164" fontId="4" fillId="0" borderId="4" xfId="4" applyNumberFormat="1" applyFont="1" applyBorder="1" applyProtection="1"/>
    <xf numFmtId="0" fontId="8" fillId="0" borderId="0" xfId="5" applyFont="1" applyProtection="1"/>
    <xf numFmtId="0" fontId="8" fillId="0" borderId="0" xfId="5" applyFont="1" applyAlignment="1" applyProtection="1">
      <alignment horizontal="center" vertical="center"/>
    </xf>
    <xf numFmtId="0" fontId="8" fillId="0" borderId="0" xfId="5" applyFont="1" applyAlignment="1" applyProtection="1"/>
    <xf numFmtId="0" fontId="8" fillId="0" borderId="51" xfId="5" applyFont="1" applyBorder="1" applyAlignment="1" applyProtection="1">
      <alignment vertical="center"/>
      <protection locked="0"/>
    </xf>
    <xf numFmtId="0" fontId="13" fillId="0" borderId="0" xfId="6" applyFont="1" applyAlignment="1"/>
    <xf numFmtId="0" fontId="13" fillId="0" borderId="0" xfId="6" applyFont="1" applyAlignment="1">
      <alignment horizontal="right"/>
    </xf>
    <xf numFmtId="0" fontId="13" fillId="0" borderId="0" xfId="6" applyFont="1" applyBorder="1" applyAlignment="1">
      <alignment horizontal="center"/>
    </xf>
    <xf numFmtId="0" fontId="8" fillId="0" borderId="0" xfId="6" applyFont="1" applyBorder="1" applyAlignment="1"/>
    <xf numFmtId="0" fontId="8" fillId="0" borderId="0" xfId="6" applyFont="1" applyAlignment="1" applyProtection="1">
      <alignment horizontal="center"/>
      <protection locked="0"/>
    </xf>
    <xf numFmtId="0" fontId="8" fillId="6" borderId="16" xfId="6" applyFont="1" applyFill="1" applyBorder="1" applyAlignment="1">
      <alignment horizontal="center" vertical="center"/>
    </xf>
    <xf numFmtId="0" fontId="8" fillId="6" borderId="15" xfId="6" applyFont="1" applyFill="1" applyBorder="1" applyAlignment="1">
      <alignment horizontal="center" vertical="center" wrapText="1"/>
    </xf>
    <xf numFmtId="0" fontId="8" fillId="6" borderId="14" xfId="6" applyFont="1" applyFill="1" applyBorder="1" applyAlignment="1">
      <alignment horizontal="center" vertical="center" wrapText="1"/>
    </xf>
    <xf numFmtId="0" fontId="8" fillId="0" borderId="0" xfId="6" applyFont="1" applyAlignment="1"/>
    <xf numFmtId="0" fontId="8" fillId="0" borderId="0" xfId="6" applyFont="1" applyAlignment="1">
      <alignment wrapText="1"/>
    </xf>
    <xf numFmtId="0" fontId="56" fillId="0" borderId="0" xfId="6" applyFont="1" applyBorder="1" applyAlignment="1">
      <alignment horizontal="left"/>
    </xf>
    <xf numFmtId="0" fontId="8" fillId="0" borderId="0" xfId="6" applyFont="1" applyFill="1" applyBorder="1" applyAlignment="1">
      <alignment vertical="center"/>
    </xf>
    <xf numFmtId="0" fontId="8" fillId="5" borderId="0" xfId="6" applyFont="1" applyFill="1" applyAlignment="1">
      <alignment vertical="center"/>
    </xf>
    <xf numFmtId="0" fontId="8" fillId="0" borderId="0" xfId="6" applyFont="1" applyFill="1" applyAlignment="1">
      <alignment vertical="center"/>
    </xf>
    <xf numFmtId="0" fontId="5" fillId="0" borderId="0" xfId="6" applyFont="1" applyAlignment="1">
      <alignment horizontal="left"/>
    </xf>
    <xf numFmtId="0" fontId="19" fillId="0" borderId="0" xfId="6" applyFont="1" applyAlignment="1">
      <alignment horizontal="left"/>
    </xf>
    <xf numFmtId="0" fontId="8" fillId="5" borderId="31" xfId="6" applyFont="1" applyFill="1" applyBorder="1" applyAlignment="1">
      <alignment vertical="center"/>
    </xf>
    <xf numFmtId="0" fontId="19" fillId="0" borderId="0" xfId="6" applyFont="1" applyBorder="1" applyAlignment="1"/>
    <xf numFmtId="0" fontId="19" fillId="0" borderId="0" xfId="6" applyFont="1" applyFill="1" applyBorder="1" applyAlignment="1">
      <alignment horizontal="center"/>
    </xf>
    <xf numFmtId="0" fontId="19" fillId="0" borderId="0" xfId="6" applyFont="1" applyAlignment="1">
      <alignment horizontal="center"/>
    </xf>
    <xf numFmtId="0" fontId="13" fillId="0" borderId="0" xfId="6" applyFont="1" applyAlignment="1">
      <alignment horizontal="left" vertical="center"/>
    </xf>
    <xf numFmtId="49" fontId="19" fillId="0" borderId="0" xfId="6" applyNumberFormat="1" applyFont="1" applyAlignment="1">
      <alignment horizontal="justify" vertical="center"/>
    </xf>
    <xf numFmtId="49" fontId="19" fillId="0" borderId="0" xfId="6" applyNumberFormat="1" applyFont="1" applyAlignment="1">
      <alignment vertical="center"/>
    </xf>
    <xf numFmtId="0" fontId="19" fillId="0" borderId="0" xfId="6" applyFont="1" applyAlignment="1">
      <alignment vertical="center"/>
    </xf>
    <xf numFmtId="49" fontId="8" fillId="0" borderId="0" xfId="6" applyNumberFormat="1" applyFont="1" applyAlignment="1">
      <alignment vertical="center"/>
    </xf>
    <xf numFmtId="49" fontId="19" fillId="0" borderId="0" xfId="6" applyNumberFormat="1" applyFont="1" applyAlignment="1">
      <alignment horizontal="right" vertical="center"/>
    </xf>
    <xf numFmtId="49" fontId="8" fillId="0" borderId="0" xfId="6" applyNumberFormat="1" applyFont="1" applyAlignment="1">
      <alignment horizontal="justify" vertical="center"/>
    </xf>
    <xf numFmtId="0" fontId="8" fillId="5" borderId="0" xfId="6" applyFont="1" applyFill="1" applyAlignment="1">
      <alignment horizontal="center" vertical="center"/>
    </xf>
    <xf numFmtId="0" fontId="8" fillId="5" borderId="0" xfId="6" applyFont="1" applyFill="1" applyBorder="1" applyAlignment="1">
      <alignment horizontal="center" vertical="center"/>
    </xf>
    <xf numFmtId="0" fontId="57" fillId="5" borderId="50" xfId="4" applyFont="1" applyFill="1" applyBorder="1" applyAlignment="1" applyProtection="1">
      <alignment horizontal="left"/>
      <protection locked="0"/>
    </xf>
    <xf numFmtId="0" fontId="57" fillId="5" borderId="50" xfId="4" applyFont="1" applyFill="1" applyBorder="1" applyAlignment="1" applyProtection="1">
      <alignment horizontal="centerContinuous"/>
      <protection locked="0"/>
    </xf>
    <xf numFmtId="0" fontId="4" fillId="5" borderId="50" xfId="4" applyFont="1" applyFill="1" applyBorder="1" applyAlignment="1" applyProtection="1">
      <alignment horizontal="centerContinuous"/>
      <protection locked="0"/>
    </xf>
    <xf numFmtId="0" fontId="4" fillId="5" borderId="50" xfId="4" applyFont="1" applyFill="1" applyBorder="1" applyProtection="1">
      <protection locked="0"/>
    </xf>
    <xf numFmtId="0" fontId="57" fillId="5" borderId="50" xfId="4" quotePrefix="1" applyFont="1" applyFill="1" applyBorder="1" applyAlignment="1">
      <alignment horizontal="left"/>
    </xf>
    <xf numFmtId="0" fontId="21" fillId="5" borderId="50" xfId="4" applyFont="1" applyFill="1" applyBorder="1"/>
    <xf numFmtId="0" fontId="4" fillId="5" borderId="50" xfId="4" applyFont="1" applyFill="1" applyBorder="1"/>
    <xf numFmtId="0" fontId="57" fillId="0" borderId="0" xfId="4" applyFont="1" applyProtection="1">
      <protection locked="0"/>
    </xf>
    <xf numFmtId="0" fontId="57" fillId="0" borderId="0" xfId="4" quotePrefix="1" applyFont="1" applyAlignment="1" applyProtection="1">
      <alignment horizontal="left"/>
      <protection locked="0"/>
    </xf>
    <xf numFmtId="0" fontId="21" fillId="0" borderId="45" xfId="4" applyFont="1" applyBorder="1" applyAlignment="1">
      <alignment horizontal="center"/>
    </xf>
    <xf numFmtId="0" fontId="21" fillId="0" borderId="104" xfId="4" applyFont="1" applyBorder="1" applyAlignment="1">
      <alignment horizontal="centerContinuous" vertical="center"/>
    </xf>
    <xf numFmtId="0" fontId="21" fillId="0" borderId="101" xfId="4" applyFont="1" applyBorder="1" applyAlignment="1">
      <alignment horizontal="centerContinuous" vertical="center"/>
    </xf>
    <xf numFmtId="0" fontId="21" fillId="0" borderId="100" xfId="4" applyFont="1" applyBorder="1"/>
    <xf numFmtId="0" fontId="21" fillId="0" borderId="99" xfId="4" applyFont="1" applyBorder="1" applyAlignment="1">
      <alignment horizontal="center"/>
    </xf>
    <xf numFmtId="0" fontId="21" fillId="0" borderId="97" xfId="4" applyFont="1" applyBorder="1" applyAlignment="1">
      <alignment horizontal="center" vertical="center"/>
    </xf>
    <xf numFmtId="0" fontId="21" fillId="0" borderId="98" xfId="4" applyFont="1" applyBorder="1" applyAlignment="1">
      <alignment horizontal="center" vertical="center"/>
    </xf>
    <xf numFmtId="0" fontId="21" fillId="0" borderId="96" xfId="4" applyFont="1" applyBorder="1" applyAlignment="1">
      <alignment horizontal="center" vertical="center"/>
    </xf>
    <xf numFmtId="0" fontId="4" fillId="0" borderId="95" xfId="4" applyFont="1" applyBorder="1"/>
    <xf numFmtId="0" fontId="21" fillId="0" borderId="22" xfId="4" applyFont="1" applyFill="1" applyBorder="1"/>
    <xf numFmtId="0" fontId="57" fillId="0" borderId="22" xfId="4" quotePrefix="1" applyFont="1" applyFill="1" applyBorder="1" applyAlignment="1">
      <alignment horizontal="left"/>
    </xf>
    <xf numFmtId="0" fontId="21" fillId="0" borderId="71" xfId="4" applyFont="1" applyFill="1" applyBorder="1"/>
    <xf numFmtId="0" fontId="4" fillId="0" borderId="72" xfId="4" applyFont="1" applyBorder="1" applyAlignment="1">
      <alignment horizontal="center"/>
    </xf>
    <xf numFmtId="0" fontId="4" fillId="0" borderId="21" xfId="4" applyFont="1" applyBorder="1" applyAlignment="1">
      <alignment horizontal="center"/>
    </xf>
    <xf numFmtId="0" fontId="4" fillId="0" borderId="0" xfId="4" applyFont="1" applyBorder="1" applyAlignment="1">
      <alignment horizontal="center"/>
    </xf>
    <xf numFmtId="0" fontId="4" fillId="0" borderId="70" xfId="4" applyFont="1" applyBorder="1"/>
    <xf numFmtId="0" fontId="21" fillId="0" borderId="82" xfId="4" applyFont="1" applyFill="1" applyBorder="1"/>
    <xf numFmtId="0" fontId="21" fillId="0" borderId="81" xfId="4" applyFont="1" applyFill="1" applyBorder="1"/>
    <xf numFmtId="0" fontId="57" fillId="0" borderId="81" xfId="4" quotePrefix="1" applyFont="1" applyFill="1" applyBorder="1" applyAlignment="1">
      <alignment horizontal="left"/>
    </xf>
    <xf numFmtId="0" fontId="21" fillId="0" borderId="80" xfId="4" applyFont="1" applyFill="1" applyBorder="1"/>
    <xf numFmtId="0" fontId="57" fillId="0" borderId="79" xfId="4" applyFont="1" applyBorder="1" applyAlignment="1">
      <alignment horizontal="center" vertical="top"/>
    </xf>
    <xf numFmtId="0" fontId="21" fillId="0" borderId="22" xfId="4" applyFont="1" applyFill="1" applyBorder="1" applyAlignment="1">
      <alignment horizontal="center"/>
    </xf>
    <xf numFmtId="0" fontId="10" fillId="0" borderId="72" xfId="4" applyFont="1" applyBorder="1" applyAlignment="1">
      <alignment horizontal="center"/>
    </xf>
    <xf numFmtId="0" fontId="57" fillId="0" borderId="21" xfId="4" applyFont="1" applyBorder="1" applyAlignment="1">
      <alignment horizontal="center"/>
    </xf>
    <xf numFmtId="0" fontId="57" fillId="0" borderId="72" xfId="4" applyFont="1" applyBorder="1" applyAlignment="1">
      <alignment horizontal="center"/>
    </xf>
    <xf numFmtId="0" fontId="57" fillId="0" borderId="0" xfId="4" applyFont="1" applyBorder="1" applyAlignment="1">
      <alignment horizontal="center"/>
    </xf>
    <xf numFmtId="0" fontId="21" fillId="0" borderId="78" xfId="4" applyFont="1" applyBorder="1" applyAlignment="1">
      <alignment vertical="top"/>
    </xf>
    <xf numFmtId="0" fontId="21" fillId="0" borderId="77" xfId="4" applyFont="1" applyFill="1" applyBorder="1"/>
    <xf numFmtId="0" fontId="21" fillId="0" borderId="75" xfId="4" applyFont="1" applyFill="1" applyBorder="1"/>
    <xf numFmtId="0" fontId="21" fillId="0" borderId="74" xfId="4" applyFont="1" applyFill="1" applyBorder="1"/>
    <xf numFmtId="0" fontId="4" fillId="0" borderId="68" xfId="4" applyFont="1" applyBorder="1" applyAlignment="1">
      <alignment horizontal="center"/>
    </xf>
    <xf numFmtId="0" fontId="57" fillId="0" borderId="52" xfId="4" applyFont="1" applyBorder="1" applyAlignment="1">
      <alignment horizontal="center"/>
    </xf>
    <xf numFmtId="0" fontId="57" fillId="0" borderId="68" xfId="4" applyFont="1" applyBorder="1" applyAlignment="1">
      <alignment horizontal="center"/>
    </xf>
    <xf numFmtId="0" fontId="57" fillId="0" borderId="50" xfId="4" applyFont="1" applyBorder="1" applyAlignment="1">
      <alignment horizontal="center"/>
    </xf>
    <xf numFmtId="0" fontId="4" fillId="0" borderId="52" xfId="4" applyFont="1" applyBorder="1" applyAlignment="1">
      <alignment horizontal="center"/>
    </xf>
    <xf numFmtId="0" fontId="4" fillId="0" borderId="50" xfId="4" applyFont="1" applyBorder="1" applyAlignment="1">
      <alignment horizontal="center"/>
    </xf>
    <xf numFmtId="0" fontId="4" fillId="0" borderId="66" xfId="4" applyFont="1" applyBorder="1"/>
    <xf numFmtId="0" fontId="21" fillId="0" borderId="22" xfId="4" applyFont="1" applyFill="1" applyBorder="1" applyProtection="1">
      <protection locked="0"/>
    </xf>
    <xf numFmtId="0" fontId="4" fillId="0" borderId="22" xfId="4" applyFont="1" applyFill="1" applyBorder="1" applyProtection="1">
      <protection locked="0"/>
    </xf>
    <xf numFmtId="0" fontId="57" fillId="0" borderId="22" xfId="4" applyFont="1" applyFill="1" applyBorder="1" applyProtection="1">
      <protection locked="0"/>
    </xf>
    <xf numFmtId="0" fontId="10" fillId="0" borderId="22" xfId="4" applyFont="1" applyFill="1" applyBorder="1" applyProtection="1">
      <protection locked="0"/>
    </xf>
    <xf numFmtId="0" fontId="21" fillId="0" borderId="71" xfId="4" applyFont="1" applyFill="1" applyBorder="1" applyProtection="1">
      <protection locked="0"/>
    </xf>
    <xf numFmtId="0" fontId="4" fillId="0" borderId="72" xfId="4" applyFont="1" applyBorder="1" applyAlignment="1" applyProtection="1">
      <alignment horizontal="center"/>
      <protection locked="0"/>
    </xf>
    <xf numFmtId="0" fontId="4" fillId="0" borderId="21" xfId="4" applyFont="1" applyBorder="1" applyAlignment="1" applyProtection="1">
      <alignment horizontal="center"/>
      <protection locked="0"/>
    </xf>
    <xf numFmtId="0" fontId="4" fillId="0" borderId="0" xfId="4" applyFont="1" applyBorder="1" applyAlignment="1" applyProtection="1">
      <alignment horizontal="center"/>
      <protection locked="0"/>
    </xf>
    <xf numFmtId="0" fontId="4" fillId="0" borderId="70" xfId="4" applyFont="1" applyBorder="1" applyProtection="1">
      <protection locked="0"/>
    </xf>
    <xf numFmtId="0" fontId="21" fillId="0" borderId="82" xfId="4" applyFont="1" applyFill="1" applyBorder="1" applyProtection="1">
      <protection locked="0"/>
    </xf>
    <xf numFmtId="0" fontId="21" fillId="0" borderId="81" xfId="4" applyFont="1" applyFill="1" applyBorder="1" applyProtection="1">
      <protection locked="0"/>
    </xf>
    <xf numFmtId="0" fontId="57" fillId="0" borderId="81" xfId="4" quotePrefix="1" applyFont="1" applyFill="1" applyBorder="1" applyAlignment="1" applyProtection="1">
      <alignment horizontal="left"/>
      <protection locked="0"/>
    </xf>
    <xf numFmtId="0" fontId="21" fillId="0" borderId="80" xfId="4" applyFont="1" applyFill="1" applyBorder="1" applyProtection="1">
      <protection locked="0"/>
    </xf>
    <xf numFmtId="0" fontId="4" fillId="0" borderId="71" xfId="4" applyFont="1" applyFill="1" applyBorder="1" applyProtection="1">
      <protection locked="0"/>
    </xf>
    <xf numFmtId="0" fontId="10" fillId="0" borderId="72" xfId="4" applyFont="1" applyBorder="1" applyAlignment="1" applyProtection="1">
      <alignment horizontal="center"/>
      <protection locked="0"/>
    </xf>
    <xf numFmtId="0" fontId="57" fillId="0" borderId="21" xfId="4" applyFont="1" applyBorder="1" applyAlignment="1" applyProtection="1">
      <alignment horizontal="center"/>
      <protection locked="0"/>
    </xf>
    <xf numFmtId="0" fontId="57" fillId="0" borderId="72" xfId="4" applyFont="1" applyBorder="1" applyAlignment="1" applyProtection="1">
      <alignment horizontal="center"/>
      <protection locked="0"/>
    </xf>
    <xf numFmtId="0" fontId="57" fillId="0" borderId="0" xfId="4" applyFont="1" applyBorder="1" applyAlignment="1" applyProtection="1">
      <alignment horizontal="center"/>
      <protection locked="0"/>
    </xf>
    <xf numFmtId="0" fontId="21" fillId="0" borderId="90" xfId="4" applyFont="1" applyBorder="1" applyAlignment="1">
      <alignment vertical="top"/>
    </xf>
    <xf numFmtId="0" fontId="4" fillId="0" borderId="89" xfId="4" applyFont="1" applyFill="1" applyBorder="1" applyProtection="1">
      <protection locked="0"/>
    </xf>
    <xf numFmtId="0" fontId="4" fillId="0" borderId="88" xfId="4" applyFont="1" applyFill="1" applyBorder="1" applyProtection="1">
      <protection locked="0"/>
    </xf>
    <xf numFmtId="0" fontId="4" fillId="0" borderId="87" xfId="4" applyFont="1" applyFill="1" applyBorder="1" applyProtection="1">
      <protection locked="0"/>
    </xf>
    <xf numFmtId="0" fontId="4" fillId="0" borderId="86" xfId="4" applyFont="1" applyBorder="1" applyAlignment="1" applyProtection="1">
      <alignment horizontal="center"/>
      <protection locked="0"/>
    </xf>
    <xf numFmtId="0" fontId="4" fillId="0" borderId="19" xfId="4" applyFont="1" applyBorder="1" applyAlignment="1" applyProtection="1">
      <alignment horizontal="center"/>
      <protection locked="0"/>
    </xf>
    <xf numFmtId="0" fontId="4" fillId="0" borderId="20" xfId="4" applyFont="1" applyBorder="1" applyAlignment="1" applyProtection="1">
      <alignment horizontal="center"/>
      <protection locked="0"/>
    </xf>
    <xf numFmtId="0" fontId="4" fillId="0" borderId="85" xfId="4" applyFont="1" applyBorder="1" applyProtection="1">
      <protection locked="0"/>
    </xf>
    <xf numFmtId="0" fontId="57" fillId="0" borderId="22" xfId="4" applyFont="1" applyFill="1" applyBorder="1" applyAlignment="1" applyProtection="1">
      <alignment horizontal="left"/>
      <protection locked="0"/>
    </xf>
    <xf numFmtId="0" fontId="4" fillId="0" borderId="22" xfId="4" applyFont="1" applyFill="1" applyBorder="1" applyAlignment="1" applyProtection="1">
      <alignment horizontal="right"/>
      <protection locked="0"/>
    </xf>
    <xf numFmtId="0" fontId="4" fillId="13" borderId="22" xfId="4" applyFont="1" applyFill="1" applyBorder="1" applyProtection="1">
      <protection locked="0"/>
    </xf>
    <xf numFmtId="0" fontId="4" fillId="13" borderId="71" xfId="4" applyFont="1" applyFill="1" applyBorder="1" applyProtection="1">
      <protection locked="0"/>
    </xf>
    <xf numFmtId="0" fontId="21" fillId="0" borderId="72" xfId="4" quotePrefix="1" applyFont="1" applyBorder="1" applyAlignment="1" applyProtection="1">
      <alignment horizontal="right"/>
      <protection locked="0"/>
    </xf>
    <xf numFmtId="0" fontId="4" fillId="0" borderId="83" xfId="4" applyFont="1" applyBorder="1" applyProtection="1">
      <protection locked="0"/>
    </xf>
    <xf numFmtId="0" fontId="21" fillId="13" borderId="81" xfId="4" applyFont="1" applyFill="1" applyBorder="1" applyProtection="1">
      <protection locked="0"/>
    </xf>
    <xf numFmtId="0" fontId="21" fillId="13" borderId="80" xfId="4" applyFont="1" applyFill="1" applyBorder="1" applyProtection="1">
      <protection locked="0"/>
    </xf>
    <xf numFmtId="0" fontId="23" fillId="0" borderId="22" xfId="4" quotePrefix="1" applyFont="1" applyFill="1" applyBorder="1" applyAlignment="1" applyProtection="1">
      <alignment horizontal="center"/>
      <protection locked="0"/>
    </xf>
    <xf numFmtId="0" fontId="4" fillId="13" borderId="88" xfId="4" applyFont="1" applyFill="1" applyBorder="1" applyProtection="1">
      <protection locked="0"/>
    </xf>
    <xf numFmtId="0" fontId="4" fillId="13" borderId="87" xfId="4" applyFont="1" applyFill="1" applyBorder="1" applyProtection="1">
      <protection locked="0"/>
    </xf>
    <xf numFmtId="0" fontId="4" fillId="0" borderId="86" xfId="4" applyFont="1" applyBorder="1" applyAlignment="1" applyProtection="1">
      <alignment horizontal="right"/>
      <protection locked="0"/>
    </xf>
    <xf numFmtId="0" fontId="4" fillId="0" borderId="20" xfId="4" applyFont="1" applyFill="1" applyBorder="1" applyAlignment="1" applyProtection="1">
      <alignment horizontal="center"/>
      <protection locked="0"/>
    </xf>
    <xf numFmtId="0" fontId="4" fillId="0" borderId="86" xfId="4" applyFont="1" applyFill="1" applyBorder="1" applyAlignment="1" applyProtection="1">
      <alignment horizontal="center"/>
      <protection locked="0"/>
    </xf>
    <xf numFmtId="0" fontId="10" fillId="0" borderId="21" xfId="4" applyFont="1" applyBorder="1" applyAlignment="1" applyProtection="1">
      <alignment horizontal="center"/>
      <protection locked="0"/>
    </xf>
    <xf numFmtId="0" fontId="10" fillId="0" borderId="0" xfId="4" applyFont="1" applyBorder="1" applyAlignment="1" applyProtection="1">
      <alignment horizontal="center"/>
      <protection locked="0"/>
    </xf>
    <xf numFmtId="0" fontId="10" fillId="0" borderId="86" xfId="4" applyFont="1" applyBorder="1" applyAlignment="1" applyProtection="1">
      <alignment horizontal="center"/>
      <protection locked="0"/>
    </xf>
    <xf numFmtId="0" fontId="10" fillId="0" borderId="19" xfId="4" applyFont="1" applyBorder="1" applyAlignment="1" applyProtection="1">
      <alignment horizontal="center"/>
      <protection locked="0"/>
    </xf>
    <xf numFmtId="0" fontId="10" fillId="0" borderId="20" xfId="4" applyFont="1" applyBorder="1" applyAlignment="1" applyProtection="1">
      <alignment horizontal="center"/>
      <protection locked="0"/>
    </xf>
    <xf numFmtId="0" fontId="57" fillId="0" borderId="22" xfId="4" quotePrefix="1" applyFont="1" applyFill="1" applyBorder="1" applyAlignment="1" applyProtection="1">
      <alignment horizontal="left"/>
      <protection locked="0"/>
    </xf>
    <xf numFmtId="0" fontId="57" fillId="0" borderId="25" xfId="4" applyFont="1" applyFill="1" applyBorder="1" applyAlignment="1" applyProtection="1">
      <alignment horizontal="centerContinuous"/>
      <protection locked="0"/>
    </xf>
    <xf numFmtId="0" fontId="4" fillId="0" borderId="22" xfId="4" applyFont="1" applyFill="1" applyBorder="1" applyAlignment="1" applyProtection="1">
      <alignment horizontal="center"/>
      <protection locked="0"/>
    </xf>
    <xf numFmtId="0" fontId="4" fillId="0" borderId="25" xfId="4" applyFont="1" applyFill="1" applyBorder="1" applyAlignment="1" applyProtection="1">
      <alignment horizontal="centerContinuous"/>
      <protection locked="0"/>
    </xf>
    <xf numFmtId="0" fontId="57" fillId="0" borderId="92" xfId="4" applyFont="1" applyFill="1" applyBorder="1" applyAlignment="1" applyProtection="1">
      <alignment horizontal="right"/>
      <protection locked="0"/>
    </xf>
    <xf numFmtId="0" fontId="4" fillId="0" borderId="25" xfId="4" applyFont="1" applyFill="1" applyBorder="1" applyProtection="1">
      <protection locked="0"/>
    </xf>
    <xf numFmtId="0" fontId="57" fillId="0" borderId="25" xfId="4" quotePrefix="1" applyFont="1" applyFill="1" applyBorder="1" applyAlignment="1" applyProtection="1">
      <alignment horizontal="centerContinuous"/>
      <protection locked="0"/>
    </xf>
    <xf numFmtId="0" fontId="21" fillId="0" borderId="22" xfId="4" applyFont="1" applyFill="1" applyBorder="1" applyAlignment="1" applyProtection="1">
      <alignment horizontal="centerContinuous"/>
      <protection locked="0"/>
    </xf>
    <xf numFmtId="0" fontId="4" fillId="0" borderId="0" xfId="4" applyFont="1" applyFill="1" applyBorder="1" applyProtection="1">
      <protection locked="0"/>
    </xf>
    <xf numFmtId="0" fontId="4" fillId="0" borderId="27" xfId="4" applyFont="1" applyFill="1" applyBorder="1" applyProtection="1">
      <protection locked="0"/>
    </xf>
    <xf numFmtId="0" fontId="57" fillId="0" borderId="34" xfId="4" applyFont="1" applyFill="1" applyBorder="1" applyAlignment="1" applyProtection="1">
      <alignment horizontal="centerContinuous"/>
      <protection locked="0"/>
    </xf>
    <xf numFmtId="0" fontId="21" fillId="0" borderId="25" xfId="4" applyFont="1" applyFill="1" applyBorder="1" applyAlignment="1" applyProtection="1">
      <alignment horizontal="centerContinuous"/>
      <protection locked="0"/>
    </xf>
    <xf numFmtId="0" fontId="57" fillId="0" borderId="22" xfId="4" applyFont="1" applyFill="1" applyBorder="1" applyAlignment="1" applyProtection="1">
      <alignment horizontal="centerContinuous"/>
      <protection locked="0"/>
    </xf>
    <xf numFmtId="0" fontId="21" fillId="0" borderId="78" xfId="4" applyFont="1" applyBorder="1"/>
    <xf numFmtId="0" fontId="4" fillId="0" borderId="77" xfId="4" applyFont="1" applyFill="1" applyBorder="1" applyProtection="1">
      <protection locked="0"/>
    </xf>
    <xf numFmtId="0" fontId="4" fillId="0" borderId="75" xfId="4" applyFont="1" applyFill="1" applyBorder="1" applyProtection="1">
      <protection locked="0"/>
    </xf>
    <xf numFmtId="0" fontId="4" fillId="0" borderId="76" xfId="4" applyFont="1" applyFill="1" applyBorder="1" applyProtection="1">
      <protection locked="0"/>
    </xf>
    <xf numFmtId="0" fontId="4" fillId="0" borderId="74" xfId="4" applyFont="1" applyFill="1" applyBorder="1" applyProtection="1">
      <protection locked="0"/>
    </xf>
    <xf numFmtId="0" fontId="10" fillId="0" borderId="68" xfId="4" applyFont="1" applyBorder="1" applyAlignment="1" applyProtection="1">
      <alignment horizontal="center"/>
      <protection locked="0"/>
    </xf>
    <xf numFmtId="0" fontId="10" fillId="0" borderId="52" xfId="4" applyFont="1" applyBorder="1" applyAlignment="1" applyProtection="1">
      <alignment horizontal="center"/>
      <protection locked="0"/>
    </xf>
    <xf numFmtId="0" fontId="10" fillId="0" borderId="50" xfId="4" applyFont="1" applyBorder="1" applyAlignment="1" applyProtection="1">
      <alignment horizontal="center"/>
      <protection locked="0"/>
    </xf>
    <xf numFmtId="0" fontId="4" fillId="0" borderId="66" xfId="4" applyFont="1" applyBorder="1" applyProtection="1">
      <protection locked="0"/>
    </xf>
    <xf numFmtId="0" fontId="21" fillId="0" borderId="0" xfId="4" applyFont="1" applyBorder="1"/>
    <xf numFmtId="0" fontId="4" fillId="0" borderId="0" xfId="4" applyFont="1" applyFill="1" applyBorder="1"/>
    <xf numFmtId="0" fontId="4" fillId="12" borderId="8" xfId="4" applyFont="1" applyFill="1" applyBorder="1"/>
    <xf numFmtId="0" fontId="4" fillId="11" borderId="8" xfId="4" applyFont="1" applyFill="1" applyBorder="1"/>
    <xf numFmtId="0" fontId="4" fillId="10" borderId="8" xfId="4" applyFont="1" applyFill="1" applyBorder="1"/>
    <xf numFmtId="0" fontId="10" fillId="0" borderId="0" xfId="4" quotePrefix="1" applyFont="1" applyBorder="1" applyAlignment="1">
      <alignment horizontal="right" vertical="center"/>
    </xf>
    <xf numFmtId="0" fontId="57" fillId="0" borderId="0" xfId="4" applyFont="1" applyBorder="1" applyAlignment="1">
      <alignment horizontal="center" vertical="center"/>
    </xf>
    <xf numFmtId="0" fontId="4" fillId="8" borderId="8" xfId="4" applyFont="1" applyFill="1" applyBorder="1"/>
    <xf numFmtId="0" fontId="4" fillId="0" borderId="0" xfId="4" applyFont="1" applyFill="1"/>
    <xf numFmtId="0" fontId="10" fillId="0" borderId="65" xfId="4" applyFont="1" applyBorder="1" applyAlignment="1">
      <alignment horizontal="center"/>
    </xf>
    <xf numFmtId="0" fontId="21" fillId="0" borderId="0" xfId="4" applyFont="1" applyAlignment="1">
      <alignment horizontal="right"/>
    </xf>
    <xf numFmtId="0" fontId="21" fillId="0" borderId="0" xfId="4" applyFont="1" applyAlignment="1">
      <alignment horizontal="left"/>
    </xf>
    <xf numFmtId="0" fontId="4" fillId="0" borderId="0" xfId="8" applyFont="1" applyBorder="1" applyAlignment="1">
      <alignment vertical="center"/>
    </xf>
    <xf numFmtId="0" fontId="4" fillId="0" borderId="0" xfId="8" applyFont="1" applyBorder="1" applyAlignment="1">
      <alignment horizontal="right" vertical="center"/>
    </xf>
    <xf numFmtId="0" fontId="4" fillId="0" borderId="0" xfId="8" applyFont="1" applyAlignment="1">
      <alignment vertical="center"/>
    </xf>
    <xf numFmtId="0" fontId="4" fillId="0" borderId="0" xfId="8" applyFont="1" applyBorder="1" applyAlignment="1" applyProtection="1">
      <alignment vertical="center"/>
      <protection locked="0"/>
    </xf>
    <xf numFmtId="0" fontId="10" fillId="0" borderId="0" xfId="8" applyFont="1" applyAlignment="1" applyProtection="1">
      <alignment vertical="center"/>
      <protection locked="0"/>
    </xf>
    <xf numFmtId="0" fontId="10" fillId="0" borderId="0" xfId="8" applyFont="1" applyBorder="1" applyAlignment="1" applyProtection="1">
      <alignment vertical="center"/>
      <protection locked="0"/>
    </xf>
    <xf numFmtId="0" fontId="4" fillId="0" borderId="0" xfId="8" applyFont="1" applyBorder="1" applyAlignment="1" applyProtection="1">
      <alignment horizontal="center" vertical="center"/>
      <protection locked="0"/>
    </xf>
    <xf numFmtId="0" fontId="4" fillId="0" borderId="0" xfId="8" applyFont="1" applyBorder="1" applyAlignment="1" applyProtection="1">
      <alignment horizontal="left" vertical="center"/>
      <protection locked="0"/>
    </xf>
    <xf numFmtId="0" fontId="10" fillId="0" borderId="0" xfId="8" applyFont="1" applyBorder="1" applyAlignment="1" applyProtection="1">
      <alignment horizontal="left" vertical="center"/>
      <protection locked="0"/>
    </xf>
    <xf numFmtId="0" fontId="4" fillId="0" borderId="0" xfId="8" applyFont="1" applyBorder="1" applyAlignment="1" applyProtection="1">
      <protection locked="0"/>
    </xf>
    <xf numFmtId="0" fontId="4" fillId="0" borderId="0" xfId="8" applyFont="1" applyAlignment="1" applyProtection="1">
      <protection locked="0"/>
    </xf>
    <xf numFmtId="0" fontId="4" fillId="0" borderId="0" xfId="8" applyFont="1" applyBorder="1" applyAlignment="1"/>
    <xf numFmtId="0" fontId="10" fillId="6" borderId="16" xfId="8" applyFont="1" applyFill="1" applyBorder="1" applyAlignment="1">
      <alignment horizontal="center" vertical="center"/>
    </xf>
    <xf numFmtId="0" fontId="10" fillId="6" borderId="15" xfId="8" applyFont="1" applyFill="1" applyBorder="1" applyAlignment="1">
      <alignment horizontal="center" vertical="center"/>
    </xf>
    <xf numFmtId="0" fontId="10" fillId="6" borderId="14" xfId="8" applyFont="1" applyFill="1" applyBorder="1" applyAlignment="1">
      <alignment horizontal="center" vertical="center"/>
    </xf>
    <xf numFmtId="0" fontId="4" fillId="0" borderId="13" xfId="8" applyFont="1" applyBorder="1" applyAlignment="1" applyProtection="1">
      <alignment vertical="center"/>
      <protection locked="0"/>
    </xf>
    <xf numFmtId="0" fontId="4" fillId="0" borderId="12" xfId="8" applyFont="1" applyBorder="1" applyAlignment="1" applyProtection="1">
      <alignment horizontal="center" vertical="center"/>
      <protection locked="0"/>
    </xf>
    <xf numFmtId="0" fontId="4" fillId="0" borderId="48" xfId="8" applyFont="1" applyBorder="1" applyAlignment="1" applyProtection="1">
      <alignment horizontal="center" vertical="center"/>
      <protection locked="0"/>
    </xf>
    <xf numFmtId="0" fontId="4" fillId="0" borderId="9" xfId="8" applyFont="1" applyBorder="1" applyAlignment="1" applyProtection="1">
      <alignment vertical="center"/>
      <protection locked="0"/>
    </xf>
    <xf numFmtId="0" fontId="4" fillId="0" borderId="8" xfId="8" applyFont="1" applyBorder="1" applyAlignment="1" applyProtection="1">
      <alignment horizontal="center" vertical="center"/>
      <protection locked="0"/>
    </xf>
    <xf numFmtId="0" fontId="4" fillId="0" borderId="47" xfId="8" applyFont="1" applyBorder="1" applyAlignment="1" applyProtection="1">
      <alignment horizontal="center" vertical="center"/>
      <protection locked="0"/>
    </xf>
    <xf numFmtId="0" fontId="4" fillId="0" borderId="8" xfId="8" applyFont="1" applyBorder="1" applyAlignment="1" applyProtection="1">
      <alignment vertical="center"/>
      <protection locked="0"/>
    </xf>
    <xf numFmtId="0" fontId="4" fillId="0" borderId="47" xfId="8" applyFont="1" applyBorder="1" applyAlignment="1" applyProtection="1">
      <alignment vertical="center"/>
      <protection locked="0"/>
    </xf>
    <xf numFmtId="0" fontId="4" fillId="0" borderId="5" xfId="8" applyFont="1" applyBorder="1" applyAlignment="1" applyProtection="1">
      <alignment vertical="center"/>
      <protection locked="0"/>
    </xf>
    <xf numFmtId="0" fontId="4" fillId="0" borderId="4" xfId="8" applyFont="1" applyBorder="1" applyAlignment="1" applyProtection="1">
      <alignment vertical="center"/>
      <protection locked="0"/>
    </xf>
    <xf numFmtId="0" fontId="4" fillId="0" borderId="46" xfId="8" applyFont="1" applyBorder="1" applyAlignment="1" applyProtection="1">
      <alignment vertical="center"/>
      <protection locked="0"/>
    </xf>
    <xf numFmtId="0" fontId="4" fillId="0" borderId="0" xfId="8" applyFont="1" applyAlignment="1">
      <alignment horizontal="centerContinuous" vertical="center"/>
    </xf>
    <xf numFmtId="0" fontId="5" fillId="0" borderId="0" xfId="9" applyFont="1"/>
    <xf numFmtId="0" fontId="5" fillId="0" borderId="0" xfId="9" applyFont="1" applyAlignment="1">
      <alignment horizontal="centerContinuous"/>
    </xf>
    <xf numFmtId="0" fontId="4" fillId="0" borderId="0" xfId="5" applyFont="1" applyAlignment="1">
      <alignment vertical="center"/>
    </xf>
    <xf numFmtId="0" fontId="4" fillId="6" borderId="56" xfId="5" applyFont="1" applyFill="1" applyBorder="1" applyAlignment="1">
      <alignment horizontal="center" vertical="center"/>
    </xf>
    <xf numFmtId="0" fontId="4" fillId="6" borderId="59" xfId="5" applyFont="1" applyFill="1" applyBorder="1" applyAlignment="1">
      <alignment horizontal="center" vertical="center" wrapText="1"/>
    </xf>
    <xf numFmtId="0" fontId="4" fillId="0" borderId="9" xfId="5" applyFont="1" applyBorder="1" applyAlignment="1">
      <alignment horizontal="center" vertical="center"/>
    </xf>
    <xf numFmtId="164" fontId="4" fillId="0" borderId="47" xfId="10" applyNumberFormat="1" applyFont="1" applyBorder="1" applyAlignment="1" applyProtection="1">
      <alignment horizontal="right" vertical="center" indent="2"/>
      <protection locked="0"/>
    </xf>
    <xf numFmtId="164" fontId="10" fillId="5" borderId="46" xfId="10" applyNumberFormat="1" applyFont="1" applyFill="1" applyBorder="1" applyAlignment="1" applyProtection="1">
      <alignment horizontal="right" vertical="center" indent="2"/>
    </xf>
    <xf numFmtId="0" fontId="4" fillId="5" borderId="0" xfId="9" applyFont="1" applyFill="1" applyAlignment="1">
      <alignment vertical="center"/>
    </xf>
    <xf numFmtId="0" fontId="4" fillId="5" borderId="31" xfId="9" applyFont="1" applyFill="1" applyBorder="1" applyAlignment="1">
      <alignment vertical="center"/>
    </xf>
    <xf numFmtId="0" fontId="4" fillId="0" borderId="0" xfId="9" applyFont="1" applyAlignment="1">
      <alignment horizontal="center" vertical="center"/>
    </xf>
    <xf numFmtId="0" fontId="5" fillId="0" borderId="0" xfId="9" applyFont="1" applyAlignment="1">
      <alignment horizontal="center"/>
    </xf>
    <xf numFmtId="0" fontId="4" fillId="0" borderId="0" xfId="4" applyFont="1" applyAlignment="1">
      <alignment horizontal="center" vertical="center"/>
    </xf>
    <xf numFmtId="164" fontId="5" fillId="3" borderId="27" xfId="4" applyNumberFormat="1" applyFont="1" applyFill="1" applyBorder="1" applyAlignment="1" applyProtection="1">
      <alignment vertical="center"/>
    </xf>
    <xf numFmtId="0" fontId="4" fillId="0" borderId="105" xfId="4" applyFont="1" applyBorder="1" applyAlignment="1">
      <alignment horizontal="center" vertical="center"/>
    </xf>
    <xf numFmtId="0" fontId="4" fillId="0" borderId="51" xfId="4" applyFont="1" applyBorder="1" applyAlignment="1">
      <alignment vertical="center" wrapText="1"/>
    </xf>
    <xf numFmtId="164" fontId="4" fillId="0" borderId="0" xfId="5" applyNumberFormat="1" applyFont="1"/>
    <xf numFmtId="0" fontId="4" fillId="0" borderId="0" xfId="5" applyFont="1" applyAlignment="1">
      <alignment horizontal="centerContinuous" vertical="center"/>
    </xf>
    <xf numFmtId="0" fontId="4" fillId="5" borderId="0" xfId="5" applyFont="1" applyFill="1" applyAlignment="1">
      <alignment horizontal="center" vertical="center"/>
    </xf>
    <xf numFmtId="0" fontId="55" fillId="0" borderId="0" xfId="5" applyFont="1" applyAlignment="1">
      <alignment horizontal="center" vertical="center"/>
    </xf>
    <xf numFmtId="0" fontId="10" fillId="6" borderId="37" xfId="5" applyFont="1" applyFill="1" applyBorder="1" applyAlignment="1">
      <alignment horizontal="center" wrapText="1"/>
    </xf>
    <xf numFmtId="0" fontId="10" fillId="6" borderId="53" xfId="5" applyFont="1" applyFill="1" applyBorder="1" applyAlignment="1">
      <alignment horizontal="center" wrapText="1"/>
    </xf>
    <xf numFmtId="0" fontId="10" fillId="6" borderId="112" xfId="5" applyFont="1" applyFill="1" applyBorder="1" applyAlignment="1">
      <alignment horizontal="center" wrapText="1"/>
    </xf>
    <xf numFmtId="0" fontId="10" fillId="6" borderId="52" xfId="5" applyFont="1" applyFill="1" applyBorder="1" applyAlignment="1">
      <alignment horizontal="center" vertical="top" wrapText="1"/>
    </xf>
    <xf numFmtId="0" fontId="10" fillId="6" borderId="51" xfId="5" applyFont="1" applyFill="1" applyBorder="1" applyAlignment="1">
      <alignment horizontal="center" vertical="top" wrapText="1"/>
    </xf>
    <xf numFmtId="0" fontId="10" fillId="6" borderId="51" xfId="5" applyFont="1" applyFill="1" applyBorder="1" applyAlignment="1">
      <alignment horizontal="center" vertical="center" wrapText="1"/>
    </xf>
    <xf numFmtId="0" fontId="10" fillId="6" borderId="57" xfId="5" applyFont="1" applyFill="1" applyBorder="1" applyAlignment="1">
      <alignment horizontal="center" vertical="top" wrapText="1"/>
    </xf>
    <xf numFmtId="168" fontId="4" fillId="0" borderId="19" xfId="4" applyNumberFormat="1" applyFont="1" applyBorder="1" applyAlignment="1" applyProtection="1">
      <protection locked="0"/>
    </xf>
    <xf numFmtId="168" fontId="4" fillId="0" borderId="56" xfId="4" applyNumberFormat="1" applyFont="1" applyBorder="1" applyAlignment="1" applyProtection="1">
      <protection locked="0"/>
    </xf>
    <xf numFmtId="168" fontId="4" fillId="0" borderId="28" xfId="4" applyNumberFormat="1" applyFont="1" applyBorder="1" applyAlignment="1" applyProtection="1">
      <protection locked="0"/>
    </xf>
    <xf numFmtId="168" fontId="4" fillId="0" borderId="9" xfId="4" applyNumberFormat="1" applyFont="1" applyBorder="1" applyAlignment="1" applyProtection="1">
      <protection locked="0"/>
    </xf>
    <xf numFmtId="0" fontId="38" fillId="0" borderId="0" xfId="5" applyFont="1" applyBorder="1"/>
    <xf numFmtId="168" fontId="4" fillId="0" borderId="5" xfId="4" applyNumberFormat="1" applyFont="1" applyBorder="1" applyAlignment="1" applyProtection="1">
      <protection locked="0"/>
    </xf>
    <xf numFmtId="168" fontId="4" fillId="0" borderId="4" xfId="4" applyNumberFormat="1" applyFont="1" applyBorder="1" applyAlignment="1" applyProtection="1">
      <protection locked="0"/>
    </xf>
    <xf numFmtId="0" fontId="10" fillId="0" borderId="33" xfId="5" applyFont="1" applyBorder="1" applyAlignment="1">
      <alignment horizontal="right" vertical="center"/>
    </xf>
    <xf numFmtId="3" fontId="10" fillId="0" borderId="15" xfId="5" applyNumberFormat="1" applyFont="1" applyBorder="1" applyAlignment="1">
      <alignment horizontal="center" vertical="center"/>
    </xf>
    <xf numFmtId="3" fontId="10" fillId="0" borderId="42" xfId="5" applyNumberFormat="1" applyFont="1" applyBorder="1" applyAlignment="1">
      <alignment horizontal="center" vertical="center"/>
    </xf>
    <xf numFmtId="164" fontId="10" fillId="0" borderId="29" xfId="5" applyNumberFormat="1" applyFont="1" applyBorder="1" applyAlignment="1">
      <alignment vertical="center"/>
    </xf>
    <xf numFmtId="0" fontId="10" fillId="0" borderId="0" xfId="5" applyFont="1" applyAlignment="1">
      <alignment vertical="center"/>
    </xf>
    <xf numFmtId="0" fontId="10" fillId="0" borderId="57" xfId="5" applyFont="1" applyBorder="1" applyAlignment="1">
      <alignment horizontal="right" vertical="center"/>
    </xf>
    <xf numFmtId="3" fontId="10" fillId="0" borderId="51" xfId="5" applyNumberFormat="1" applyFont="1" applyBorder="1" applyAlignment="1">
      <alignment horizontal="center" vertical="center"/>
    </xf>
    <xf numFmtId="3" fontId="10" fillId="0" borderId="106" xfId="5" applyNumberFormat="1" applyFont="1" applyBorder="1" applyAlignment="1">
      <alignment horizontal="center" vertical="center"/>
    </xf>
    <xf numFmtId="164" fontId="10" fillId="0" borderId="111" xfId="5" applyNumberFormat="1" applyFont="1" applyBorder="1" applyAlignment="1">
      <alignment vertical="center"/>
    </xf>
    <xf numFmtId="0" fontId="6" fillId="0" borderId="0" xfId="5" applyFont="1" applyFill="1" applyBorder="1" applyAlignment="1">
      <alignment horizontal="left" vertical="center"/>
    </xf>
    <xf numFmtId="164" fontId="10" fillId="0" borderId="0" xfId="5" applyNumberFormat="1" applyFont="1" applyBorder="1"/>
    <xf numFmtId="164" fontId="10" fillId="0" borderId="0" xfId="5" applyNumberFormat="1" applyFont="1" applyBorder="1" applyAlignment="1">
      <alignment horizontal="center"/>
    </xf>
    <xf numFmtId="0" fontId="4" fillId="0" borderId="0" xfId="5" applyFont="1" applyAlignment="1">
      <alignment horizontal="centerContinuous"/>
    </xf>
    <xf numFmtId="0" fontId="10" fillId="0" borderId="0" xfId="5" applyFont="1" applyAlignment="1">
      <alignment wrapText="1"/>
    </xf>
    <xf numFmtId="0" fontId="4" fillId="0" borderId="13" xfId="4" applyFont="1" applyBorder="1" applyAlignment="1" applyProtection="1">
      <alignment horizontal="center" vertical="center"/>
      <protection locked="0"/>
    </xf>
    <xf numFmtId="164" fontId="5" fillId="0" borderId="11" xfId="4" applyNumberFormat="1" applyFont="1" applyBorder="1" applyAlignment="1">
      <alignment vertical="center"/>
    </xf>
    <xf numFmtId="3" fontId="5" fillId="0" borderId="13" xfId="4" applyNumberFormat="1" applyFont="1" applyBorder="1" applyAlignment="1" applyProtection="1">
      <alignment horizontal="center" vertical="center"/>
      <protection locked="0"/>
    </xf>
    <xf numFmtId="164" fontId="5" fillId="0" borderId="48" xfId="4" applyNumberFormat="1" applyFont="1" applyBorder="1" applyAlignment="1">
      <alignment vertical="center"/>
    </xf>
    <xf numFmtId="0" fontId="4" fillId="0" borderId="8" xfId="4" applyFont="1" applyBorder="1" applyAlignment="1" applyProtection="1">
      <protection locked="0"/>
    </xf>
    <xf numFmtId="164" fontId="4" fillId="0" borderId="3" xfId="4" applyNumberFormat="1" applyFont="1" applyBorder="1"/>
    <xf numFmtId="164" fontId="4" fillId="0" borderId="111" xfId="4" applyNumberFormat="1" applyFont="1" applyBorder="1"/>
    <xf numFmtId="0" fontId="4" fillId="0" borderId="0" xfId="4" applyFont="1" applyBorder="1" applyAlignment="1">
      <alignment horizontal="left"/>
    </xf>
    <xf numFmtId="0" fontId="12" fillId="0" borderId="0" xfId="5" applyFont="1" applyBorder="1"/>
    <xf numFmtId="0" fontId="4" fillId="0" borderId="0" xfId="5" applyFont="1" applyAlignment="1"/>
    <xf numFmtId="0" fontId="4" fillId="6" borderId="3" xfId="5" applyFont="1" applyFill="1" applyBorder="1" applyAlignment="1">
      <alignment horizontal="center" vertical="center" wrapText="1"/>
    </xf>
    <xf numFmtId="0" fontId="4" fillId="6" borderId="5" xfId="5" applyFont="1" applyFill="1" applyBorder="1" applyAlignment="1">
      <alignment horizontal="center" vertical="center" wrapText="1"/>
    </xf>
    <xf numFmtId="0" fontId="4" fillId="6" borderId="108" xfId="5" applyFont="1" applyFill="1" applyBorder="1" applyAlignment="1">
      <alignment horizontal="center" vertical="center" wrapText="1"/>
    </xf>
    <xf numFmtId="0" fontId="4" fillId="0" borderId="8" xfId="5" applyFont="1" applyBorder="1" applyAlignment="1" applyProtection="1">
      <alignment vertical="center"/>
      <protection locked="0"/>
    </xf>
    <xf numFmtId="0" fontId="4" fillId="5" borderId="56" xfId="5" applyFont="1" applyFill="1" applyBorder="1" applyAlignment="1" applyProtection="1">
      <alignment horizontal="center" vertical="center"/>
      <protection locked="0"/>
    </xf>
    <xf numFmtId="164" fontId="4" fillId="0" borderId="8" xfId="5" applyNumberFormat="1" applyFont="1" applyBorder="1" applyAlignment="1" applyProtection="1">
      <alignment vertical="center"/>
      <protection locked="0"/>
    </xf>
    <xf numFmtId="164" fontId="4" fillId="0" borderId="7" xfId="5" applyNumberFormat="1" applyFont="1" applyBorder="1" applyAlignment="1" applyProtection="1">
      <alignment vertical="center"/>
      <protection locked="0"/>
    </xf>
    <xf numFmtId="164" fontId="4" fillId="5" borderId="116" xfId="5" applyNumberFormat="1" applyFont="1" applyFill="1" applyBorder="1" applyAlignment="1" applyProtection="1">
      <alignment vertical="center"/>
      <protection locked="0"/>
    </xf>
    <xf numFmtId="0" fontId="4" fillId="0" borderId="8" xfId="5" applyFont="1" applyBorder="1" applyAlignment="1" applyProtection="1">
      <alignment vertical="center" wrapText="1"/>
      <protection locked="0"/>
    </xf>
    <xf numFmtId="0" fontId="4" fillId="5" borderId="9" xfId="5" applyFont="1" applyFill="1" applyBorder="1" applyAlignment="1" applyProtection="1">
      <alignment horizontal="center" vertical="center"/>
      <protection locked="0"/>
    </xf>
    <xf numFmtId="0" fontId="4" fillId="0" borderId="51" xfId="5" applyFont="1" applyBorder="1" applyAlignment="1" applyProtection="1">
      <alignment vertical="center"/>
      <protection locked="0"/>
    </xf>
    <xf numFmtId="0" fontId="4" fillId="0" borderId="4" xfId="5" applyFont="1" applyBorder="1" applyAlignment="1" applyProtection="1">
      <alignment vertical="center"/>
      <protection locked="0"/>
    </xf>
    <xf numFmtId="0" fontId="4" fillId="0" borderId="4" xfId="5" applyFont="1" applyBorder="1" applyAlignment="1" applyProtection="1">
      <alignment horizontal="center" vertical="center"/>
      <protection locked="0"/>
    </xf>
    <xf numFmtId="0" fontId="4" fillId="0" borderId="3" xfId="5" applyFont="1" applyBorder="1" applyAlignment="1" applyProtection="1">
      <alignment horizontal="center" vertical="center"/>
      <protection locked="0"/>
    </xf>
    <xf numFmtId="0" fontId="4" fillId="5" borderId="5" xfId="5" applyFont="1" applyFill="1" applyBorder="1" applyAlignment="1" applyProtection="1">
      <alignment horizontal="center" vertical="center"/>
      <protection locked="0"/>
    </xf>
    <xf numFmtId="164" fontId="4" fillId="0" borderId="4" xfId="5" applyNumberFormat="1" applyFont="1" applyBorder="1" applyAlignment="1" applyProtection="1">
      <alignment vertical="center"/>
      <protection locked="0"/>
    </xf>
    <xf numFmtId="164" fontId="4" fillId="0" borderId="3" xfId="5" applyNumberFormat="1" applyFont="1" applyBorder="1" applyAlignment="1" applyProtection="1">
      <alignment vertical="center"/>
      <protection locked="0"/>
    </xf>
    <xf numFmtId="164" fontId="4" fillId="5" borderId="111" xfId="5" applyNumberFormat="1" applyFont="1" applyFill="1" applyBorder="1" applyAlignment="1" applyProtection="1">
      <alignment vertical="center"/>
      <protection locked="0"/>
    </xf>
    <xf numFmtId="164" fontId="10" fillId="0" borderId="16" xfId="5" applyNumberFormat="1" applyFont="1" applyBorder="1" applyAlignment="1">
      <alignment horizontal="right" vertical="center"/>
    </xf>
    <xf numFmtId="164" fontId="10" fillId="0" borderId="15" xfId="5" applyNumberFormat="1" applyFont="1" applyBorder="1" applyAlignment="1">
      <alignment horizontal="right" vertical="center"/>
    </xf>
    <xf numFmtId="164" fontId="10" fillId="0" borderId="49" xfId="5" applyNumberFormat="1" applyFont="1" applyBorder="1" applyAlignment="1">
      <alignment horizontal="right" vertical="center"/>
    </xf>
    <xf numFmtId="164" fontId="10" fillId="5" borderId="29" xfId="5" applyNumberFormat="1" applyFont="1" applyFill="1" applyBorder="1" applyAlignment="1">
      <alignment horizontal="right" vertical="center"/>
    </xf>
    <xf numFmtId="4" fontId="10" fillId="0" borderId="0" xfId="5" applyNumberFormat="1" applyFont="1" applyBorder="1" applyAlignment="1">
      <alignment horizontal="right" vertical="center" wrapText="1"/>
    </xf>
    <xf numFmtId="164" fontId="10" fillId="0" borderId="0" xfId="5" applyNumberFormat="1" applyFont="1" applyBorder="1" applyAlignment="1">
      <alignment horizontal="right" vertical="center"/>
    </xf>
    <xf numFmtId="0" fontId="4" fillId="5" borderId="0" xfId="4" applyFont="1" applyFill="1" applyAlignment="1">
      <alignment vertical="center"/>
    </xf>
    <xf numFmtId="0" fontId="4" fillId="5" borderId="31" xfId="4" applyFont="1" applyFill="1" applyBorder="1" applyAlignment="1">
      <alignment vertical="center"/>
    </xf>
    <xf numFmtId="0" fontId="4" fillId="0" borderId="0" xfId="4" applyFont="1" applyAlignment="1">
      <alignment horizontal="centerContinuous" vertical="center"/>
    </xf>
    <xf numFmtId="0" fontId="5" fillId="0" borderId="0" xfId="4" applyFont="1" applyAlignment="1">
      <alignment horizontal="centerContinuous"/>
    </xf>
    <xf numFmtId="0" fontId="10" fillId="0" borderId="0" xfId="5" applyFont="1" applyAlignment="1">
      <alignment horizontal="left"/>
    </xf>
    <xf numFmtId="0" fontId="4" fillId="6" borderId="46" xfId="5" applyFont="1" applyFill="1" applyBorder="1" applyAlignment="1">
      <alignment horizontal="center" vertical="center" wrapText="1"/>
    </xf>
    <xf numFmtId="0" fontId="4" fillId="0" borderId="56" xfId="5" applyFont="1" applyBorder="1" applyAlignment="1" applyProtection="1">
      <alignment horizontal="center" vertical="center"/>
      <protection locked="0"/>
    </xf>
    <xf numFmtId="0" fontId="4" fillId="0" borderId="64" xfId="5" applyFont="1" applyBorder="1" applyAlignment="1" applyProtection="1">
      <alignment vertical="center"/>
      <protection locked="0"/>
    </xf>
    <xf numFmtId="0" fontId="4" fillId="0" borderId="12" xfId="5" applyFont="1" applyBorder="1" applyAlignment="1" applyProtection="1">
      <alignment vertical="center" wrapText="1"/>
      <protection locked="0"/>
    </xf>
    <xf numFmtId="1" fontId="4" fillId="0" borderId="59" xfId="5" applyNumberFormat="1" applyFont="1" applyBorder="1" applyAlignment="1" applyProtection="1">
      <alignment horizontal="center" vertical="center"/>
      <protection locked="0"/>
    </xf>
    <xf numFmtId="1" fontId="4" fillId="5" borderId="56" xfId="5" applyNumberFormat="1" applyFont="1" applyFill="1" applyBorder="1" applyAlignment="1" applyProtection="1">
      <alignment horizontal="center" vertical="center"/>
      <protection locked="0"/>
    </xf>
    <xf numFmtId="164" fontId="4" fillId="0" borderId="28" xfId="5" applyNumberFormat="1" applyFont="1" applyBorder="1" applyAlignment="1" applyProtection="1">
      <alignment vertical="center"/>
      <protection locked="0"/>
    </xf>
    <xf numFmtId="164" fontId="4" fillId="0" borderId="12" xfId="5" applyNumberFormat="1" applyFont="1" applyBorder="1" applyAlignment="1" applyProtection="1">
      <alignment vertical="center"/>
      <protection locked="0"/>
    </xf>
    <xf numFmtId="164" fontId="4" fillId="0" borderId="11" xfId="5" applyNumberFormat="1" applyFont="1" applyBorder="1" applyAlignment="1" applyProtection="1">
      <alignment vertical="center"/>
      <protection locked="0"/>
    </xf>
    <xf numFmtId="1" fontId="4" fillId="0" borderId="47" xfId="5" applyNumberFormat="1" applyFont="1" applyBorder="1" applyAlignment="1" applyProtection="1">
      <alignment horizontal="center" vertical="center"/>
      <protection locked="0"/>
    </xf>
    <xf numFmtId="1" fontId="4" fillId="5" borderId="9" xfId="5" applyNumberFormat="1" applyFont="1" applyFill="1" applyBorder="1" applyAlignment="1" applyProtection="1">
      <alignment horizontal="center" vertical="center"/>
      <protection locked="0"/>
    </xf>
    <xf numFmtId="0" fontId="4" fillId="0" borderId="4" xfId="5" applyFont="1" applyBorder="1" applyAlignment="1" applyProtection="1">
      <alignment vertical="center" wrapText="1"/>
      <protection locked="0"/>
    </xf>
    <xf numFmtId="1" fontId="4" fillId="0" borderId="46" xfId="5" applyNumberFormat="1" applyFont="1" applyBorder="1" applyAlignment="1" applyProtection="1">
      <alignment horizontal="center" vertical="center"/>
      <protection locked="0"/>
    </xf>
    <xf numFmtId="1" fontId="4" fillId="5" borderId="5" xfId="5" applyNumberFormat="1" applyFont="1" applyFill="1" applyBorder="1" applyAlignment="1" applyProtection="1">
      <alignment horizontal="center" vertical="center"/>
      <protection locked="0"/>
    </xf>
    <xf numFmtId="164" fontId="4" fillId="0" borderId="23" xfId="5" applyNumberFormat="1" applyFont="1" applyBorder="1" applyAlignment="1" applyProtection="1">
      <alignment vertical="center"/>
      <protection locked="0"/>
    </xf>
    <xf numFmtId="164" fontId="4" fillId="0" borderId="27" xfId="5" applyNumberFormat="1" applyFont="1" applyBorder="1" applyAlignment="1" applyProtection="1">
      <alignment vertical="center"/>
      <protection locked="0"/>
    </xf>
    <xf numFmtId="164" fontId="4" fillId="0" borderId="22" xfId="5" applyNumberFormat="1" applyFont="1" applyBorder="1" applyAlignment="1" applyProtection="1">
      <alignment vertical="center"/>
      <protection locked="0"/>
    </xf>
    <xf numFmtId="164" fontId="4" fillId="5" borderId="113" xfId="5" applyNumberFormat="1" applyFont="1" applyFill="1" applyBorder="1" applyAlignment="1" applyProtection="1">
      <alignment vertical="center"/>
      <protection locked="0"/>
    </xf>
    <xf numFmtId="164" fontId="10" fillId="0" borderId="33" xfId="5" applyNumberFormat="1" applyFont="1" applyBorder="1" applyAlignment="1">
      <alignment horizontal="right" vertical="center"/>
    </xf>
    <xf numFmtId="164" fontId="10" fillId="0" borderId="32" xfId="5" applyNumberFormat="1" applyFont="1" applyBorder="1" applyAlignment="1">
      <alignment horizontal="right" vertical="center"/>
    </xf>
    <xf numFmtId="0" fontId="5" fillId="0" borderId="0" xfId="5" applyFont="1" applyAlignment="1">
      <alignment horizontal="center" vertical="center" wrapText="1"/>
    </xf>
    <xf numFmtId="0" fontId="4" fillId="0" borderId="0" xfId="5" applyFont="1" applyFill="1" applyBorder="1" applyAlignment="1">
      <alignment horizontal="left" vertical="center"/>
    </xf>
    <xf numFmtId="0" fontId="8" fillId="0" borderId="0" xfId="4" applyFont="1" applyAlignment="1">
      <alignment horizontal="centerContinuous"/>
    </xf>
    <xf numFmtId="0" fontId="8" fillId="0" borderId="0" xfId="4" applyFont="1" applyAlignment="1">
      <alignment horizontal="center"/>
    </xf>
    <xf numFmtId="0" fontId="13" fillId="0" borderId="0" xfId="4" applyFont="1" applyAlignment="1"/>
    <xf numFmtId="0" fontId="5" fillId="0" borderId="0" xfId="4" applyFont="1" applyAlignment="1">
      <alignment vertical="center"/>
    </xf>
    <xf numFmtId="0" fontId="5" fillId="0" borderId="0" xfId="9" applyFont="1" applyAlignment="1">
      <alignment horizontal="left" vertical="center"/>
    </xf>
    <xf numFmtId="0" fontId="5" fillId="0" borderId="0" xfId="4" applyFont="1" applyAlignment="1">
      <alignment horizontal="left" vertical="center"/>
    </xf>
    <xf numFmtId="0" fontId="3" fillId="0" borderId="25" xfId="3" applyFont="1" applyFill="1" applyBorder="1" applyAlignment="1">
      <alignment horizontal="center" vertical="center" wrapText="1"/>
    </xf>
    <xf numFmtId="0" fontId="3" fillId="0" borderId="24" xfId="3" applyFont="1" applyFill="1" applyBorder="1" applyAlignment="1">
      <alignment horizontal="center" vertical="center" wrapText="1"/>
    </xf>
    <xf numFmtId="0" fontId="3" fillId="0" borderId="23" xfId="3" applyFont="1" applyFill="1" applyBorder="1" applyAlignment="1">
      <alignment horizontal="center" vertical="center" wrapText="1"/>
    </xf>
    <xf numFmtId="0" fontId="3" fillId="0" borderId="11" xfId="3" applyFont="1" applyFill="1" applyBorder="1" applyAlignment="1">
      <alignment horizontal="center" vertical="center" wrapText="1"/>
    </xf>
    <xf numFmtId="0" fontId="3" fillId="0" borderId="20" xfId="3" applyFont="1" applyFill="1" applyBorder="1" applyAlignment="1">
      <alignment horizontal="center" vertical="center" wrapText="1"/>
    </xf>
    <xf numFmtId="0" fontId="3" fillId="0" borderId="19" xfId="3" applyFont="1" applyFill="1" applyBorder="1" applyAlignment="1">
      <alignment horizontal="center" vertical="center" wrapText="1"/>
    </xf>
    <xf numFmtId="0" fontId="3" fillId="0" borderId="22" xfId="3" applyFont="1" applyFill="1" applyBorder="1" applyAlignment="1">
      <alignment horizontal="center" vertical="center" wrapText="1"/>
    </xf>
    <xf numFmtId="0" fontId="3" fillId="0" borderId="0" xfId="3" applyFont="1" applyFill="1" applyBorder="1" applyAlignment="1">
      <alignment horizontal="center" vertical="center" wrapText="1"/>
    </xf>
    <xf numFmtId="0" fontId="3" fillId="0" borderId="21" xfId="3" applyFont="1" applyFill="1" applyBorder="1" applyAlignment="1">
      <alignment horizontal="center" vertical="center" wrapText="1"/>
    </xf>
    <xf numFmtId="0" fontId="47" fillId="2" borderId="0" xfId="0" applyFont="1" applyFill="1" applyAlignment="1">
      <alignment horizontal="center" vertical="center" wrapText="1"/>
    </xf>
    <xf numFmtId="0" fontId="43" fillId="2" borderId="0" xfId="0" applyFont="1" applyFill="1" applyAlignment="1">
      <alignment horizontal="left" vertical="center" wrapText="1" indent="1"/>
    </xf>
    <xf numFmtId="0" fontId="41" fillId="2" borderId="0" xfId="0" applyFont="1" applyFill="1" applyAlignment="1">
      <alignment horizontal="left" vertical="center" wrapText="1" indent="1"/>
    </xf>
    <xf numFmtId="0" fontId="41" fillId="2" borderId="0" xfId="0" applyFont="1" applyFill="1" applyAlignment="1">
      <alignment horizontal="center" vertical="center" wrapText="1"/>
    </xf>
    <xf numFmtId="0" fontId="42" fillId="2" borderId="0" xfId="0" applyFont="1" applyFill="1" applyAlignment="1">
      <alignment vertical="center"/>
    </xf>
    <xf numFmtId="0" fontId="42" fillId="2" borderId="8" xfId="0" applyFont="1" applyFill="1" applyBorder="1" applyAlignment="1">
      <alignment horizontal="left" vertical="center" wrapText="1" indent="1"/>
    </xf>
    <xf numFmtId="0" fontId="42" fillId="0" borderId="8" xfId="0" applyFont="1" applyBorder="1" applyAlignment="1" applyProtection="1">
      <alignment horizontal="center" vertical="center" wrapText="1"/>
      <protection locked="0"/>
    </xf>
    <xf numFmtId="166" fontId="42" fillId="0" borderId="7" xfId="0" applyNumberFormat="1" applyFont="1" applyBorder="1" applyAlignment="1" applyProtection="1">
      <alignment horizontal="center" vertical="center" wrapText="1"/>
      <protection locked="0"/>
    </xf>
    <xf numFmtId="166" fontId="42" fillId="0" borderId="28" xfId="0" applyNumberFormat="1" applyFont="1" applyBorder="1" applyAlignment="1" applyProtection="1">
      <alignment horizontal="center" vertical="center" wrapText="1"/>
      <protection locked="0"/>
    </xf>
    <xf numFmtId="49" fontId="42" fillId="0" borderId="8" xfId="0" applyNumberFormat="1" applyFont="1" applyBorder="1" applyAlignment="1" applyProtection="1">
      <alignment horizontal="center" vertical="center" wrapText="1"/>
      <protection locked="0"/>
    </xf>
    <xf numFmtId="0" fontId="42" fillId="2" borderId="0" xfId="0" applyFont="1" applyFill="1" applyAlignment="1">
      <alignment horizontal="left" vertical="center" wrapText="1" indent="1"/>
    </xf>
    <xf numFmtId="0" fontId="42" fillId="2" borderId="0" xfId="0" applyFont="1" applyFill="1" applyAlignment="1">
      <alignment horizontal="left" vertical="center" indent="1"/>
    </xf>
    <xf numFmtId="167" fontId="42" fillId="0" borderId="8" xfId="0" applyNumberFormat="1" applyFont="1" applyBorder="1" applyAlignment="1" applyProtection="1">
      <alignment horizontal="center" vertical="center" wrapText="1"/>
      <protection locked="0"/>
    </xf>
    <xf numFmtId="166" fontId="42" fillId="0" borderId="8" xfId="0" applyNumberFormat="1" applyFont="1" applyBorder="1" applyAlignment="1" applyProtection="1">
      <alignment horizontal="center" vertical="center" wrapText="1"/>
      <protection locked="0"/>
    </xf>
    <xf numFmtId="164" fontId="42" fillId="0" borderId="7" xfId="2" applyNumberFormat="1" applyFont="1" applyBorder="1" applyAlignment="1">
      <alignment horizontal="right" vertical="center" wrapText="1"/>
    </xf>
    <xf numFmtId="164" fontId="42" fillId="0" borderId="28" xfId="2" applyNumberFormat="1" applyFont="1" applyBorder="1" applyAlignment="1">
      <alignment horizontal="right" vertical="center" wrapText="1"/>
    </xf>
    <xf numFmtId="0" fontId="25" fillId="2" borderId="0" xfId="0" applyFont="1" applyFill="1" applyAlignment="1">
      <alignment horizontal="left" vertical="center" wrapText="1" indent="1"/>
    </xf>
    <xf numFmtId="0" fontId="26" fillId="2" borderId="0" xfId="0" applyFont="1" applyFill="1" applyAlignment="1">
      <alignment horizontal="left" vertical="center" indent="1"/>
    </xf>
    <xf numFmtId="0" fontId="49" fillId="2" borderId="24" xfId="0" applyFont="1" applyFill="1" applyBorder="1" applyAlignment="1">
      <alignment horizontal="left" vertical="center" wrapText="1"/>
    </xf>
    <xf numFmtId="0" fontId="42" fillId="2" borderId="24" xfId="0" applyFont="1" applyFill="1" applyBorder="1" applyAlignment="1">
      <alignment horizontal="left" vertical="center" wrapText="1"/>
    </xf>
    <xf numFmtId="0" fontId="42" fillId="2" borderId="0" xfId="0" applyFont="1" applyFill="1" applyBorder="1" applyAlignment="1">
      <alignment horizontal="left" vertical="center" wrapText="1"/>
    </xf>
    <xf numFmtId="0" fontId="25" fillId="2" borderId="8" xfId="3" applyFont="1" applyFill="1" applyBorder="1" applyAlignment="1">
      <alignment horizontal="center" vertical="center" wrapText="1"/>
    </xf>
    <xf numFmtId="164" fontId="41" fillId="0" borderId="7" xfId="2" applyNumberFormat="1" applyFont="1" applyBorder="1" applyAlignment="1">
      <alignment horizontal="right" vertical="center" wrapText="1"/>
    </xf>
    <xf numFmtId="164" fontId="41" fillId="0" borderId="28" xfId="2" applyNumberFormat="1" applyFont="1" applyBorder="1" applyAlignment="1">
      <alignment horizontal="right" vertical="center" wrapText="1"/>
    </xf>
    <xf numFmtId="14" fontId="42" fillId="2" borderId="7" xfId="0" applyNumberFormat="1" applyFont="1" applyFill="1" applyBorder="1" applyAlignment="1">
      <alignment horizontal="center" vertical="center" wrapText="1"/>
    </xf>
    <xf numFmtId="14" fontId="42" fillId="2" borderId="28" xfId="0" applyNumberFormat="1" applyFont="1" applyFill="1" applyBorder="1" applyAlignment="1">
      <alignment horizontal="center" vertical="center" wrapText="1"/>
    </xf>
    <xf numFmtId="0" fontId="25" fillId="0" borderId="25" xfId="3" applyFont="1" applyFill="1" applyBorder="1" applyAlignment="1">
      <alignment horizontal="center" vertical="center" wrapText="1"/>
    </xf>
    <xf numFmtId="0" fontId="25" fillId="0" borderId="24" xfId="3" applyFont="1" applyFill="1" applyBorder="1" applyAlignment="1">
      <alignment horizontal="center" vertical="center" wrapText="1"/>
    </xf>
    <xf numFmtId="0" fontId="25" fillId="0" borderId="23" xfId="3" applyFont="1" applyFill="1" applyBorder="1" applyAlignment="1">
      <alignment horizontal="center" vertical="center" wrapText="1"/>
    </xf>
    <xf numFmtId="0" fontId="25" fillId="0" borderId="22" xfId="3" applyFont="1" applyFill="1" applyBorder="1" applyAlignment="1">
      <alignment horizontal="center" vertical="center" wrapText="1"/>
    </xf>
    <xf numFmtId="0" fontId="25" fillId="0" borderId="0" xfId="3" applyFont="1" applyFill="1" applyBorder="1" applyAlignment="1">
      <alignment horizontal="center" vertical="center" wrapText="1"/>
    </xf>
    <xf numFmtId="0" fontId="25" fillId="0" borderId="21" xfId="3" applyFont="1" applyFill="1" applyBorder="1" applyAlignment="1">
      <alignment horizontal="center" vertical="center" wrapText="1"/>
    </xf>
    <xf numFmtId="0" fontId="25" fillId="0" borderId="11" xfId="3" applyFont="1" applyFill="1" applyBorder="1" applyAlignment="1">
      <alignment horizontal="center" vertical="center" wrapText="1"/>
    </xf>
    <xf numFmtId="0" fontId="25" fillId="0" borderId="20" xfId="3" applyFont="1" applyFill="1" applyBorder="1" applyAlignment="1">
      <alignment horizontal="center" vertical="center" wrapText="1"/>
    </xf>
    <xf numFmtId="0" fontId="25" fillId="0" borderId="19" xfId="3" applyFont="1" applyFill="1" applyBorder="1" applyAlignment="1">
      <alignment horizontal="center" vertical="center" wrapText="1"/>
    </xf>
    <xf numFmtId="0" fontId="42" fillId="2" borderId="0" xfId="0" applyFont="1" applyFill="1" applyBorder="1" applyAlignment="1">
      <alignment horizontal="left" vertical="center" wrapText="1" indent="1"/>
    </xf>
    <xf numFmtId="0" fontId="25" fillId="2" borderId="0" xfId="0" applyFont="1" applyFill="1" applyAlignment="1">
      <alignment horizontal="center" vertical="center" wrapText="1"/>
    </xf>
    <xf numFmtId="0" fontId="26" fillId="2" borderId="0" xfId="0" applyFont="1" applyFill="1" applyAlignment="1">
      <alignment vertical="center"/>
    </xf>
    <xf numFmtId="0" fontId="43" fillId="2" borderId="0" xfId="0" applyFont="1" applyFill="1" applyAlignment="1">
      <alignment horizontal="left" vertical="center" wrapText="1"/>
    </xf>
    <xf numFmtId="0" fontId="42" fillId="2" borderId="0" xfId="0" applyFont="1" applyFill="1" applyAlignment="1">
      <alignment horizontal="left" vertical="center"/>
    </xf>
    <xf numFmtId="0" fontId="42" fillId="2" borderId="7" xfId="0" applyFont="1" applyFill="1" applyBorder="1" applyAlignment="1">
      <alignment horizontal="center" vertical="center"/>
    </xf>
    <xf numFmtId="0" fontId="42" fillId="2" borderId="28" xfId="0" applyFont="1" applyFill="1" applyBorder="1" applyAlignment="1">
      <alignment horizontal="center" vertical="center"/>
    </xf>
    <xf numFmtId="0" fontId="44" fillId="2" borderId="0" xfId="0" applyFont="1" applyFill="1" applyAlignment="1">
      <alignment horizontal="center" vertical="center" wrapText="1"/>
    </xf>
    <xf numFmtId="0" fontId="44" fillId="0" borderId="0" xfId="0" applyFont="1" applyAlignment="1">
      <alignment horizontal="center" vertical="center" wrapText="1"/>
    </xf>
    <xf numFmtId="0" fontId="25" fillId="0" borderId="7" xfId="3" applyFont="1" applyFill="1" applyBorder="1" applyAlignment="1">
      <alignment horizontal="center" vertical="center" wrapText="1"/>
    </xf>
    <xf numFmtId="0" fontId="25" fillId="0" borderId="26" xfId="3" applyFont="1" applyFill="1" applyBorder="1" applyAlignment="1">
      <alignment horizontal="center" vertical="center" wrapText="1"/>
    </xf>
    <xf numFmtId="0" fontId="25" fillId="0" borderId="28" xfId="3" applyFont="1" applyFill="1" applyBorder="1" applyAlignment="1">
      <alignment horizontal="center" vertical="center" wrapText="1"/>
    </xf>
    <xf numFmtId="0" fontId="42" fillId="2" borderId="7" xfId="0" applyFont="1" applyFill="1" applyBorder="1" applyAlignment="1">
      <alignment horizontal="left" vertical="center" wrapText="1"/>
    </xf>
    <xf numFmtId="0" fontId="42" fillId="2" borderId="26" xfId="0" applyFont="1" applyFill="1" applyBorder="1" applyAlignment="1">
      <alignment horizontal="left" vertical="center" wrapText="1"/>
    </xf>
    <xf numFmtId="0" fontId="42" fillId="2" borderId="28" xfId="0" applyFont="1" applyFill="1" applyBorder="1" applyAlignment="1">
      <alignment horizontal="left" vertical="center" wrapText="1"/>
    </xf>
    <xf numFmtId="0" fontId="42" fillId="2" borderId="20" xfId="0" applyFont="1" applyFill="1" applyBorder="1" applyAlignment="1">
      <alignment horizontal="left" vertical="center" wrapText="1" indent="1"/>
    </xf>
    <xf numFmtId="49" fontId="42" fillId="0" borderId="8" xfId="0" applyNumberFormat="1" applyFont="1" applyBorder="1" applyAlignment="1" applyProtection="1">
      <alignment horizontal="left" vertical="center"/>
      <protection locked="0"/>
    </xf>
    <xf numFmtId="0" fontId="42" fillId="0" borderId="25" xfId="0" applyFont="1" applyBorder="1" applyAlignment="1" applyProtection="1">
      <alignment horizontal="left" vertical="center" wrapText="1"/>
      <protection locked="0"/>
    </xf>
    <xf numFmtId="0" fontId="42" fillId="0" borderId="24" xfId="0" applyFont="1" applyBorder="1" applyAlignment="1" applyProtection="1">
      <alignment horizontal="left" vertical="center" wrapText="1"/>
      <protection locked="0"/>
    </xf>
    <xf numFmtId="0" fontId="42" fillId="0" borderId="23" xfId="0" applyFont="1" applyBorder="1" applyAlignment="1" applyProtection="1">
      <alignment horizontal="left" vertical="center" wrapText="1"/>
      <protection locked="0"/>
    </xf>
    <xf numFmtId="0" fontId="42" fillId="0" borderId="11" xfId="0" applyFont="1" applyBorder="1" applyAlignment="1" applyProtection="1">
      <alignment horizontal="left" vertical="center" wrapText="1"/>
      <protection locked="0"/>
    </xf>
    <xf numFmtId="0" fontId="42" fillId="0" borderId="20" xfId="0" applyFont="1" applyBorder="1" applyAlignment="1" applyProtection="1">
      <alignment horizontal="left" vertical="center" wrapText="1"/>
      <protection locked="0"/>
    </xf>
    <xf numFmtId="0" fontId="42" fillId="0" borderId="19" xfId="0" applyFont="1" applyBorder="1" applyAlignment="1" applyProtection="1">
      <alignment horizontal="left" vertical="center" wrapText="1"/>
      <protection locked="0"/>
    </xf>
    <xf numFmtId="0" fontId="41" fillId="2" borderId="7" xfId="0" applyFont="1" applyFill="1" applyBorder="1" applyAlignment="1">
      <alignment horizontal="center" vertical="center" wrapText="1"/>
    </xf>
    <xf numFmtId="0" fontId="41" fillId="2" borderId="26" xfId="0" applyFont="1" applyFill="1" applyBorder="1" applyAlignment="1">
      <alignment horizontal="center" vertical="center" wrapText="1"/>
    </xf>
    <xf numFmtId="0" fontId="41" fillId="2" borderId="28" xfId="0" applyFont="1" applyFill="1" applyBorder="1" applyAlignment="1">
      <alignment horizontal="center" vertical="center" wrapText="1"/>
    </xf>
    <xf numFmtId="0" fontId="41" fillId="2" borderId="11" xfId="0" applyFont="1" applyFill="1" applyBorder="1" applyAlignment="1">
      <alignment horizontal="center" vertical="center" wrapText="1"/>
    </xf>
    <xf numFmtId="0" fontId="41" fillId="2" borderId="19" xfId="0" applyFont="1" applyFill="1" applyBorder="1" applyAlignment="1">
      <alignment horizontal="center" vertical="center" wrapText="1"/>
    </xf>
    <xf numFmtId="0" fontId="42" fillId="0" borderId="0" xfId="0" applyFont="1" applyAlignment="1">
      <alignment horizontal="left" vertical="center" wrapText="1" indent="1"/>
    </xf>
    <xf numFmtId="0" fontId="42" fillId="0" borderId="7" xfId="0" applyFont="1" applyBorder="1" applyAlignment="1" applyProtection="1">
      <alignment horizontal="center" vertical="center" wrapText="1"/>
      <protection locked="0"/>
    </xf>
    <xf numFmtId="0" fontId="42" fillId="0" borderId="6" xfId="0" applyFont="1" applyBorder="1" applyAlignment="1" applyProtection="1">
      <alignment horizontal="center" vertical="center" wrapText="1"/>
      <protection locked="0"/>
    </xf>
    <xf numFmtId="0" fontId="42" fillId="0" borderId="25" xfId="0" applyFont="1" applyBorder="1" applyAlignment="1" applyProtection="1">
      <alignment horizontal="center" vertical="center" wrapText="1"/>
      <protection locked="0"/>
    </xf>
    <xf numFmtId="0" fontId="42" fillId="0" borderId="24" xfId="0" applyFont="1" applyBorder="1" applyAlignment="1" applyProtection="1">
      <alignment horizontal="center" vertical="center" wrapText="1"/>
      <protection locked="0"/>
    </xf>
    <xf numFmtId="0" fontId="42" fillId="0" borderId="23" xfId="0" applyFont="1" applyBorder="1" applyAlignment="1" applyProtection="1">
      <alignment horizontal="center" vertical="center" wrapText="1"/>
      <protection locked="0"/>
    </xf>
    <xf numFmtId="0" fontId="42" fillId="0" borderId="22" xfId="0" applyFont="1" applyBorder="1" applyAlignment="1" applyProtection="1">
      <alignment horizontal="center" vertical="center" wrapText="1"/>
      <protection locked="0"/>
    </xf>
    <xf numFmtId="0" fontId="42" fillId="0" borderId="0" xfId="0" applyFont="1" applyBorder="1" applyAlignment="1" applyProtection="1">
      <alignment horizontal="center" vertical="center" wrapText="1"/>
      <protection locked="0"/>
    </xf>
    <xf numFmtId="0" fontId="42" fillId="0" borderId="21" xfId="0" applyFont="1" applyBorder="1" applyAlignment="1" applyProtection="1">
      <alignment horizontal="center" vertical="center" wrapText="1"/>
      <protection locked="0"/>
    </xf>
    <xf numFmtId="0" fontId="42" fillId="0" borderId="11" xfId="0" applyFont="1" applyBorder="1" applyAlignment="1" applyProtection="1">
      <alignment horizontal="center" vertical="center" wrapText="1"/>
      <protection locked="0"/>
    </xf>
    <xf numFmtId="0" fontId="42" fillId="0" borderId="20" xfId="0" applyFont="1" applyBorder="1" applyAlignment="1" applyProtection="1">
      <alignment horizontal="center" vertical="center" wrapText="1"/>
      <protection locked="0"/>
    </xf>
    <xf numFmtId="0" fontId="42" fillId="0" borderId="19" xfId="0" applyFont="1" applyBorder="1" applyAlignment="1" applyProtection="1">
      <alignment horizontal="center" vertical="center" wrapText="1"/>
      <protection locked="0"/>
    </xf>
    <xf numFmtId="9" fontId="25" fillId="2" borderId="8" xfId="0" applyNumberFormat="1" applyFont="1" applyFill="1" applyBorder="1" applyAlignment="1">
      <alignment horizontal="center" vertical="center"/>
    </xf>
    <xf numFmtId="0" fontId="42" fillId="2" borderId="24" xfId="0" applyFont="1" applyFill="1" applyBorder="1" applyAlignment="1">
      <alignment horizontal="left" vertical="center" wrapText="1" indent="1"/>
    </xf>
    <xf numFmtId="0" fontId="54" fillId="2" borderId="1" xfId="0" applyFont="1" applyFill="1" applyBorder="1" applyAlignment="1">
      <alignment horizontal="left" vertical="center" wrapText="1" indent="1"/>
    </xf>
    <xf numFmtId="0" fontId="54" fillId="2" borderId="0" xfId="0" applyFont="1" applyFill="1" applyBorder="1" applyAlignment="1">
      <alignment horizontal="left" vertical="center" wrapText="1" indent="1"/>
    </xf>
    <xf numFmtId="0" fontId="42" fillId="0" borderId="3" xfId="0" applyFont="1" applyBorder="1" applyAlignment="1" applyProtection="1">
      <alignment horizontal="center" vertical="center" wrapText="1"/>
      <protection locked="0"/>
    </xf>
    <xf numFmtId="0" fontId="42" fillId="0" borderId="2" xfId="0" applyFont="1" applyBorder="1" applyAlignment="1" applyProtection="1">
      <alignment horizontal="center" vertical="center" wrapText="1"/>
      <protection locked="0"/>
    </xf>
    <xf numFmtId="0" fontId="42" fillId="0" borderId="114" xfId="0" applyFont="1" applyBorder="1" applyAlignment="1">
      <alignment vertical="center" wrapText="1"/>
    </xf>
    <xf numFmtId="0" fontId="42" fillId="0" borderId="50" xfId="0" applyFont="1" applyBorder="1" applyAlignment="1">
      <alignment vertical="center" wrapText="1"/>
    </xf>
    <xf numFmtId="0" fontId="42" fillId="0" borderId="52" xfId="0" applyFont="1" applyBorder="1" applyAlignment="1">
      <alignment vertical="center" wrapText="1"/>
    </xf>
    <xf numFmtId="0" fontId="41" fillId="0" borderId="25" xfId="0" applyFont="1" applyBorder="1" applyAlignment="1">
      <alignment vertical="center" wrapText="1"/>
    </xf>
    <xf numFmtId="0" fontId="41" fillId="0" borderId="24" xfId="0" applyFont="1" applyBorder="1" applyAlignment="1">
      <alignment vertical="center" wrapText="1"/>
    </xf>
    <xf numFmtId="0" fontId="41" fillId="0" borderId="23" xfId="0" applyFont="1" applyBorder="1" applyAlignment="1">
      <alignment vertical="center" wrapText="1"/>
    </xf>
    <xf numFmtId="0" fontId="41" fillId="2" borderId="20" xfId="0" applyFont="1" applyFill="1" applyBorder="1" applyAlignment="1">
      <alignment horizontal="left" vertical="center" wrapText="1" indent="1"/>
    </xf>
    <xf numFmtId="0" fontId="42" fillId="0" borderId="10" xfId="0" applyFont="1" applyBorder="1" applyAlignment="1" applyProtection="1">
      <alignment horizontal="center" vertical="center" wrapText="1"/>
      <protection locked="0"/>
    </xf>
    <xf numFmtId="0" fontId="42" fillId="2" borderId="15" xfId="0" applyFont="1" applyFill="1" applyBorder="1" applyAlignment="1">
      <alignment horizontal="center" vertical="center" wrapText="1"/>
    </xf>
    <xf numFmtId="0" fontId="42" fillId="2" borderId="14" xfId="0" applyFont="1" applyFill="1" applyBorder="1" applyAlignment="1">
      <alignment horizontal="center" vertical="center" wrapText="1"/>
    </xf>
    <xf numFmtId="0" fontId="25" fillId="0" borderId="0" xfId="0" applyFont="1" applyBorder="1" applyAlignment="1">
      <alignment vertical="center" wrapText="1"/>
    </xf>
    <xf numFmtId="0" fontId="25" fillId="0" borderId="21" xfId="0" applyFont="1" applyBorder="1" applyAlignment="1">
      <alignment vertical="center" wrapText="1"/>
    </xf>
    <xf numFmtId="0" fontId="25" fillId="0" borderId="22" xfId="0" applyFont="1" applyBorder="1" applyAlignment="1">
      <alignment vertical="center" wrapText="1"/>
    </xf>
    <xf numFmtId="0" fontId="41" fillId="2" borderId="24" xfId="0" applyFont="1" applyFill="1" applyBorder="1" applyAlignment="1">
      <alignment horizontal="left" vertical="center" wrapText="1"/>
    </xf>
    <xf numFmtId="0" fontId="41" fillId="2" borderId="20" xfId="0" applyFont="1" applyFill="1" applyBorder="1" applyAlignment="1">
      <alignment horizontal="left" vertical="center" wrapText="1"/>
    </xf>
    <xf numFmtId="0" fontId="41" fillId="0" borderId="22" xfId="0" applyFont="1" applyBorder="1" applyAlignment="1">
      <alignment vertical="center" wrapText="1"/>
    </xf>
    <xf numFmtId="0" fontId="41" fillId="0" borderId="0" xfId="0" applyFont="1" applyBorder="1" applyAlignment="1">
      <alignment vertical="center" wrapText="1"/>
    </xf>
    <xf numFmtId="0" fontId="41" fillId="0" borderId="21" xfId="0" applyFont="1" applyBorder="1" applyAlignment="1">
      <alignment vertical="center" wrapText="1"/>
    </xf>
    <xf numFmtId="0" fontId="42" fillId="0" borderId="25" xfId="0" applyFont="1" applyBorder="1" applyAlignment="1" applyProtection="1">
      <alignment horizontal="center" vertical="top" wrapText="1"/>
      <protection locked="0"/>
    </xf>
    <xf numFmtId="0" fontId="42" fillId="0" borderId="24" xfId="0" applyFont="1" applyBorder="1" applyAlignment="1" applyProtection="1">
      <alignment horizontal="center" vertical="top" wrapText="1"/>
      <protection locked="0"/>
    </xf>
    <xf numFmtId="0" fontId="42" fillId="0" borderId="23" xfId="0" applyFont="1" applyBorder="1" applyAlignment="1" applyProtection="1">
      <alignment horizontal="center" vertical="top" wrapText="1"/>
      <protection locked="0"/>
    </xf>
    <xf numFmtId="0" fontId="42" fillId="0" borderId="22" xfId="0" applyFont="1" applyBorder="1" applyAlignment="1" applyProtection="1">
      <alignment horizontal="center" vertical="top" wrapText="1"/>
      <protection locked="0"/>
    </xf>
    <xf numFmtId="0" fontId="42" fillId="0" borderId="0" xfId="0" applyFont="1" applyBorder="1" applyAlignment="1" applyProtection="1">
      <alignment horizontal="center" vertical="top" wrapText="1"/>
      <protection locked="0"/>
    </xf>
    <xf numFmtId="0" fontId="42" fillId="0" borderId="21" xfId="0" applyFont="1" applyBorder="1" applyAlignment="1" applyProtection="1">
      <alignment horizontal="center" vertical="top" wrapText="1"/>
      <protection locked="0"/>
    </xf>
    <xf numFmtId="0" fontId="42" fillId="0" borderId="11" xfId="0" applyFont="1" applyBorder="1" applyAlignment="1" applyProtection="1">
      <alignment horizontal="center" vertical="top" wrapText="1"/>
      <protection locked="0"/>
    </xf>
    <xf numFmtId="0" fontId="42" fillId="0" borderId="20" xfId="0" applyFont="1" applyBorder="1" applyAlignment="1" applyProtection="1">
      <alignment horizontal="center" vertical="top" wrapText="1"/>
      <protection locked="0"/>
    </xf>
    <xf numFmtId="0" fontId="42" fillId="0" borderId="19" xfId="0" applyFont="1" applyBorder="1" applyAlignment="1" applyProtection="1">
      <alignment horizontal="center" vertical="top" wrapText="1"/>
      <protection locked="0"/>
    </xf>
    <xf numFmtId="0" fontId="41" fillId="2" borderId="26" xfId="0" applyFont="1" applyFill="1" applyBorder="1" applyAlignment="1">
      <alignment horizontal="left" vertical="center" wrapText="1" indent="1"/>
    </xf>
    <xf numFmtId="1" fontId="26" fillId="0" borderId="7" xfId="0" applyNumberFormat="1" applyFont="1" applyBorder="1" applyAlignment="1" applyProtection="1">
      <alignment horizontal="right" vertical="center" wrapText="1" indent="1"/>
      <protection locked="0"/>
    </xf>
    <xf numFmtId="1" fontId="26" fillId="0" borderId="28" xfId="0" applyNumberFormat="1" applyFont="1" applyBorder="1" applyAlignment="1" applyProtection="1">
      <alignment horizontal="right" vertical="center" wrapText="1" indent="1"/>
      <protection locked="0"/>
    </xf>
    <xf numFmtId="10" fontId="42" fillId="2" borderId="8" xfId="1" applyNumberFormat="1" applyFont="1" applyFill="1" applyBorder="1" applyAlignment="1">
      <alignment horizontal="center" vertical="center" wrapText="1"/>
    </xf>
    <xf numFmtId="164" fontId="42" fillId="0" borderId="27" xfId="0" applyNumberFormat="1" applyFont="1" applyFill="1" applyBorder="1" applyAlignment="1" applyProtection="1">
      <alignment horizontal="right" vertical="center"/>
      <protection locked="0"/>
    </xf>
    <xf numFmtId="164" fontId="42" fillId="0" borderId="12" xfId="0" applyNumberFormat="1" applyFont="1" applyFill="1" applyBorder="1" applyAlignment="1" applyProtection="1">
      <alignment horizontal="right" vertical="center"/>
      <protection locked="0"/>
    </xf>
    <xf numFmtId="0" fontId="25" fillId="4" borderId="8" xfId="0" applyFont="1" applyFill="1" applyBorder="1" applyAlignment="1">
      <alignment horizontal="center" vertical="center"/>
    </xf>
    <xf numFmtId="0" fontId="42" fillId="2" borderId="0" xfId="0" applyFont="1" applyFill="1" applyAlignment="1">
      <alignment horizontal="left" vertical="center" wrapText="1"/>
    </xf>
    <xf numFmtId="0" fontId="42" fillId="2" borderId="8" xfId="0" applyFont="1" applyFill="1" applyBorder="1" applyAlignment="1">
      <alignment horizontal="left" vertical="center"/>
    </xf>
    <xf numFmtId="0" fontId="42" fillId="0" borderId="7" xfId="0" applyFont="1" applyFill="1" applyBorder="1" applyAlignment="1" applyProtection="1">
      <alignment horizontal="center" vertical="center" wrapText="1"/>
      <protection locked="0"/>
    </xf>
    <xf numFmtId="0" fontId="42" fillId="0" borderId="26" xfId="0" applyFont="1" applyFill="1" applyBorder="1" applyAlignment="1" applyProtection="1">
      <alignment horizontal="center" vertical="center" wrapText="1"/>
      <protection locked="0"/>
    </xf>
    <xf numFmtId="0" fontId="42" fillId="0" borderId="28" xfId="0" applyFont="1" applyFill="1" applyBorder="1" applyAlignment="1" applyProtection="1">
      <alignment horizontal="center" vertical="center" wrapText="1"/>
      <protection locked="0"/>
    </xf>
    <xf numFmtId="0" fontId="42" fillId="2" borderId="8" xfId="0" applyFont="1" applyFill="1" applyBorder="1" applyAlignment="1">
      <alignment vertical="center" wrapText="1"/>
    </xf>
    <xf numFmtId="0" fontId="26" fillId="2" borderId="0" xfId="0" applyFont="1" applyFill="1" applyAlignment="1">
      <alignment horizontal="left" vertical="center" wrapText="1" indent="1"/>
    </xf>
    <xf numFmtId="0" fontId="26" fillId="2" borderId="20" xfId="0" applyFont="1" applyFill="1" applyBorder="1" applyAlignment="1">
      <alignment horizontal="left" vertical="center" wrapText="1" indent="1"/>
    </xf>
    <xf numFmtId="0" fontId="44" fillId="2" borderId="0" xfId="0" applyFont="1" applyFill="1" applyBorder="1" applyAlignment="1">
      <alignment horizontal="left" vertical="top" wrapText="1" indent="1"/>
    </xf>
    <xf numFmtId="49" fontId="42" fillId="0" borderId="8" xfId="0" applyNumberFormat="1" applyFont="1" applyBorder="1" applyAlignment="1" applyProtection="1">
      <alignment horizontal="left" vertical="center" wrapText="1"/>
      <protection locked="0"/>
    </xf>
    <xf numFmtId="0" fontId="42" fillId="2" borderId="25" xfId="0" applyFont="1" applyFill="1" applyBorder="1" applyAlignment="1" applyProtection="1">
      <alignment horizontal="center" vertical="center" wrapText="1"/>
      <protection locked="0"/>
    </xf>
    <xf numFmtId="0" fontId="42" fillId="2" borderId="24" xfId="0" applyFont="1" applyFill="1" applyBorder="1" applyAlignment="1" applyProtection="1">
      <alignment horizontal="center" vertical="center" wrapText="1"/>
      <protection locked="0"/>
    </xf>
    <xf numFmtId="0" fontId="26" fillId="0" borderId="7" xfId="0" applyFont="1" applyBorder="1" applyAlignment="1" applyProtection="1">
      <alignment horizontal="left" vertical="center" wrapText="1" indent="1"/>
      <protection locked="0"/>
    </xf>
    <xf numFmtId="0" fontId="26" fillId="0" borderId="28" xfId="0" applyFont="1" applyBorder="1" applyAlignment="1" applyProtection="1">
      <alignment horizontal="left" vertical="center" wrapText="1" indent="1"/>
      <protection locked="0"/>
    </xf>
    <xf numFmtId="14" fontId="26" fillId="0" borderId="7" xfId="0" applyNumberFormat="1" applyFont="1" applyBorder="1" applyAlignment="1" applyProtection="1">
      <alignment horizontal="left" vertical="center" indent="1"/>
      <protection locked="0"/>
    </xf>
    <xf numFmtId="14" fontId="26" fillId="0" borderId="28" xfId="0" applyNumberFormat="1" applyFont="1" applyBorder="1" applyAlignment="1" applyProtection="1">
      <alignment horizontal="left" vertical="center" indent="1"/>
      <protection locked="0"/>
    </xf>
    <xf numFmtId="0" fontId="44" fillId="0" borderId="25" xfId="0" applyFont="1" applyBorder="1" applyAlignment="1" applyProtection="1">
      <alignment horizontal="center" vertical="center" wrapText="1"/>
      <protection locked="0"/>
    </xf>
    <xf numFmtId="0" fontId="44" fillId="0" borderId="24" xfId="0" applyFont="1" applyBorder="1" applyAlignment="1" applyProtection="1">
      <alignment horizontal="center" vertical="center" wrapText="1"/>
      <protection locked="0"/>
    </xf>
    <xf numFmtId="0" fontId="44" fillId="0" borderId="23" xfId="0" applyFont="1" applyBorder="1" applyAlignment="1" applyProtection="1">
      <alignment horizontal="center" vertical="center" wrapText="1"/>
      <protection locked="0"/>
    </xf>
    <xf numFmtId="0" fontId="44" fillId="0" borderId="22" xfId="0" applyFont="1" applyBorder="1" applyAlignment="1" applyProtection="1">
      <alignment horizontal="center" vertical="center" wrapText="1"/>
      <protection locked="0"/>
    </xf>
    <xf numFmtId="0" fontId="44" fillId="0" borderId="0" xfId="0" applyFont="1" applyBorder="1" applyAlignment="1" applyProtection="1">
      <alignment horizontal="center" vertical="center" wrapText="1"/>
      <protection locked="0"/>
    </xf>
    <xf numFmtId="0" fontId="44" fillId="0" borderId="21" xfId="0" applyFont="1" applyBorder="1" applyAlignment="1" applyProtection="1">
      <alignment horizontal="center" vertical="center" wrapText="1"/>
      <protection locked="0"/>
    </xf>
    <xf numFmtId="0" fontId="44" fillId="0" borderId="11" xfId="0" applyFont="1" applyBorder="1" applyAlignment="1" applyProtection="1">
      <alignment horizontal="center" vertical="center" wrapText="1"/>
      <protection locked="0"/>
    </xf>
    <xf numFmtId="0" fontId="44" fillId="0" borderId="20" xfId="0" applyFont="1" applyBorder="1" applyAlignment="1" applyProtection="1">
      <alignment horizontal="center" vertical="center" wrapText="1"/>
      <protection locked="0"/>
    </xf>
    <xf numFmtId="0" fontId="44" fillId="0" borderId="19" xfId="0" applyFont="1" applyBorder="1" applyAlignment="1" applyProtection="1">
      <alignment horizontal="center" vertical="center" wrapText="1"/>
      <protection locked="0"/>
    </xf>
    <xf numFmtId="1" fontId="26" fillId="2" borderId="7" xfId="0" applyNumberFormat="1" applyFont="1" applyFill="1" applyBorder="1" applyAlignment="1">
      <alignment horizontal="right" vertical="center" wrapText="1" indent="1"/>
    </xf>
    <xf numFmtId="1" fontId="26" fillId="2" borderId="28" xfId="0" applyNumberFormat="1" applyFont="1" applyFill="1" applyBorder="1" applyAlignment="1">
      <alignment horizontal="right" vertical="center" wrapText="1" indent="1"/>
    </xf>
    <xf numFmtId="0" fontId="26" fillId="2" borderId="7" xfId="0" applyFont="1" applyFill="1" applyBorder="1" applyAlignment="1">
      <alignment horizontal="center" vertical="center" wrapText="1"/>
    </xf>
    <xf numFmtId="0" fontId="26" fillId="2" borderId="26" xfId="0" applyFont="1" applyFill="1" applyBorder="1" applyAlignment="1">
      <alignment horizontal="center" vertical="center" wrapText="1"/>
    </xf>
    <xf numFmtId="0" fontId="26" fillId="2" borderId="28" xfId="0" applyFont="1" applyFill="1" applyBorder="1" applyAlignment="1">
      <alignment horizontal="center" vertical="center" wrapText="1"/>
    </xf>
    <xf numFmtId="10" fontId="42" fillId="2" borderId="27" xfId="1" applyNumberFormat="1" applyFont="1" applyFill="1" applyBorder="1" applyAlignment="1">
      <alignment horizontal="center" vertical="center" wrapText="1"/>
    </xf>
    <xf numFmtId="10" fontId="42" fillId="2" borderId="12" xfId="1" applyNumberFormat="1" applyFont="1" applyFill="1" applyBorder="1" applyAlignment="1">
      <alignment horizontal="center" vertical="center" wrapText="1"/>
    </xf>
    <xf numFmtId="0" fontId="42" fillId="2" borderId="8" xfId="0" applyFont="1" applyFill="1" applyBorder="1" applyAlignment="1">
      <alignment horizontal="center" vertical="center" wrapText="1"/>
    </xf>
    <xf numFmtId="10" fontId="42" fillId="2" borderId="25" xfId="1" applyNumberFormat="1" applyFont="1" applyFill="1" applyBorder="1" applyAlignment="1">
      <alignment horizontal="center" vertical="center" wrapText="1"/>
    </xf>
    <xf numFmtId="10" fontId="42" fillId="2" borderId="23" xfId="1" applyNumberFormat="1" applyFont="1" applyFill="1" applyBorder="1" applyAlignment="1">
      <alignment horizontal="center" vertical="center" wrapText="1"/>
    </xf>
    <xf numFmtId="10" fontId="42" fillId="2" borderId="11" xfId="1" applyNumberFormat="1" applyFont="1" applyFill="1" applyBorder="1" applyAlignment="1">
      <alignment horizontal="center" vertical="center" wrapText="1"/>
    </xf>
    <xf numFmtId="10" fontId="42" fillId="2" borderId="19" xfId="1" applyNumberFormat="1" applyFont="1" applyFill="1" applyBorder="1" applyAlignment="1">
      <alignment horizontal="center" vertical="center" wrapText="1"/>
    </xf>
    <xf numFmtId="0" fontId="41" fillId="2" borderId="8" xfId="0" applyFont="1" applyFill="1" applyBorder="1" applyAlignment="1">
      <alignment horizontal="left" vertical="center" wrapText="1" indent="1"/>
    </xf>
    <xf numFmtId="0" fontId="5" fillId="0" borderId="0" xfId="4" applyFont="1" applyAlignment="1">
      <alignment horizontal="right"/>
    </xf>
    <xf numFmtId="0" fontId="6" fillId="0" borderId="0" xfId="4" applyFont="1" applyAlignment="1">
      <alignment horizontal="center"/>
    </xf>
    <xf numFmtId="0" fontId="7" fillId="6" borderId="16" xfId="4" applyFont="1" applyFill="1" applyBorder="1" applyAlignment="1">
      <alignment horizontal="center" vertical="center"/>
    </xf>
    <xf numFmtId="0" fontId="7" fillId="6" borderId="15" xfId="4" applyFont="1" applyFill="1" applyBorder="1" applyAlignment="1">
      <alignment horizontal="center" vertical="center"/>
    </xf>
    <xf numFmtId="0" fontId="7" fillId="6" borderId="14" xfId="4" applyFont="1" applyFill="1" applyBorder="1" applyAlignment="1">
      <alignment horizontal="center" vertical="center"/>
    </xf>
    <xf numFmtId="0" fontId="7" fillId="0" borderId="33" xfId="4" applyFont="1" applyBorder="1" applyAlignment="1">
      <alignment horizontal="right" vertical="center"/>
    </xf>
    <xf numFmtId="0" fontId="7" fillId="0" borderId="32" xfId="4" applyFont="1" applyBorder="1" applyAlignment="1">
      <alignment horizontal="right" vertical="center"/>
    </xf>
    <xf numFmtId="0" fontId="7" fillId="0" borderId="5" xfId="4" applyFont="1" applyBorder="1" applyAlignment="1">
      <alignment horizontal="right" vertical="center"/>
    </xf>
    <xf numFmtId="0" fontId="7" fillId="0" borderId="4" xfId="4" applyFont="1" applyBorder="1" applyAlignment="1">
      <alignment horizontal="right" vertical="center"/>
    </xf>
    <xf numFmtId="0" fontId="7" fillId="6" borderId="33" xfId="4" applyFont="1" applyFill="1" applyBorder="1" applyAlignment="1">
      <alignment horizontal="center" vertical="center"/>
    </xf>
    <xf numFmtId="0" fontId="7" fillId="6" borderId="43" xfId="4" applyFont="1" applyFill="1" applyBorder="1" applyAlignment="1">
      <alignment horizontal="center" vertical="center"/>
    </xf>
    <xf numFmtId="0" fontId="7" fillId="6" borderId="42" xfId="4" applyFont="1" applyFill="1" applyBorder="1" applyAlignment="1">
      <alignment horizontal="center" vertical="center"/>
    </xf>
    <xf numFmtId="0" fontId="7" fillId="3" borderId="16" xfId="4" applyFont="1" applyFill="1" applyBorder="1" applyAlignment="1">
      <alignment horizontal="right" vertical="center"/>
    </xf>
    <xf numFmtId="0" fontId="7" fillId="3" borderId="49" xfId="4" applyFont="1" applyFill="1" applyBorder="1" applyAlignment="1">
      <alignment horizontal="right" vertical="center"/>
    </xf>
    <xf numFmtId="0" fontId="8" fillId="5" borderId="0" xfId="4" applyFont="1" applyFill="1" applyAlignment="1">
      <alignment horizontal="center" vertical="center"/>
    </xf>
    <xf numFmtId="0" fontId="8" fillId="5" borderId="31" xfId="4" applyFont="1" applyFill="1" applyBorder="1" applyAlignment="1">
      <alignment horizontal="center" vertical="center"/>
    </xf>
    <xf numFmtId="0" fontId="8" fillId="0" borderId="30" xfId="4" applyFont="1" applyBorder="1" applyAlignment="1">
      <alignment horizontal="center" vertical="center"/>
    </xf>
    <xf numFmtId="0" fontId="7" fillId="6" borderId="49" xfId="4" applyFont="1" applyFill="1" applyBorder="1" applyAlignment="1">
      <alignment horizontal="center" vertical="center"/>
    </xf>
    <xf numFmtId="0" fontId="7" fillId="3" borderId="38" xfId="4" applyFont="1" applyFill="1" applyBorder="1" applyAlignment="1">
      <alignment horizontal="right" vertical="center"/>
    </xf>
    <xf numFmtId="0" fontId="7" fillId="3" borderId="37" xfId="4" applyFont="1" applyFill="1" applyBorder="1" applyAlignment="1">
      <alignment horizontal="right" vertical="center"/>
    </xf>
    <xf numFmtId="0" fontId="7" fillId="5" borderId="0" xfId="4" applyFont="1" applyFill="1" applyAlignment="1">
      <alignment horizontal="center"/>
    </xf>
    <xf numFmtId="0" fontId="7" fillId="0" borderId="50" xfId="4" applyFont="1" applyBorder="1" applyAlignment="1">
      <alignment horizontal="center" vertical="center" wrapText="1"/>
    </xf>
    <xf numFmtId="0" fontId="5" fillId="0" borderId="0" xfId="4" applyFont="1" applyBorder="1" applyAlignment="1">
      <alignment horizontal="center"/>
    </xf>
    <xf numFmtId="0" fontId="5" fillId="6" borderId="22" xfId="4" applyFont="1" applyFill="1" applyBorder="1" applyAlignment="1" applyProtection="1">
      <alignment horizontal="center" vertical="center"/>
      <protection locked="0"/>
    </xf>
    <xf numFmtId="0" fontId="5" fillId="6" borderId="114" xfId="4" applyFont="1" applyFill="1" applyBorder="1" applyAlignment="1" applyProtection="1">
      <alignment horizontal="center" vertical="center"/>
      <protection locked="0"/>
    </xf>
    <xf numFmtId="0" fontId="4" fillId="0" borderId="0" xfId="5" applyFont="1" applyAlignment="1" applyProtection="1">
      <alignment horizontal="right"/>
    </xf>
    <xf numFmtId="0" fontId="10" fillId="6" borderId="53" xfId="5" applyFont="1" applyFill="1" applyBorder="1" applyAlignment="1" applyProtection="1">
      <alignment horizontal="center" vertical="center" wrapText="1"/>
    </xf>
    <xf numFmtId="0" fontId="10" fillId="6" borderId="51" xfId="5" applyFont="1" applyFill="1" applyBorder="1" applyAlignment="1" applyProtection="1">
      <alignment horizontal="center" vertical="center" wrapText="1"/>
    </xf>
    <xf numFmtId="0" fontId="5" fillId="0" borderId="0" xfId="4" applyFont="1" applyBorder="1" applyAlignment="1" applyProtection="1">
      <alignment horizontal="center"/>
    </xf>
    <xf numFmtId="0" fontId="10" fillId="5" borderId="0" xfId="5" applyFont="1" applyFill="1" applyAlignment="1" applyProtection="1">
      <alignment horizontal="center" vertical="center" wrapText="1"/>
    </xf>
    <xf numFmtId="0" fontId="10" fillId="0" borderId="0" xfId="5" applyFont="1" applyAlignment="1" applyProtection="1">
      <alignment horizontal="center" vertical="center" wrapText="1"/>
    </xf>
    <xf numFmtId="0" fontId="55" fillId="0" borderId="0" xfId="5" applyFont="1" applyAlignment="1" applyProtection="1">
      <alignment horizontal="center" vertical="center"/>
    </xf>
    <xf numFmtId="0" fontId="10" fillId="6" borderId="56" xfId="5" applyFont="1" applyFill="1" applyBorder="1" applyAlignment="1" applyProtection="1">
      <alignment horizontal="center" vertical="center"/>
    </xf>
    <xf numFmtId="0" fontId="10" fillId="6" borderId="5" xfId="5" applyFont="1" applyFill="1" applyBorder="1" applyAlignment="1" applyProtection="1">
      <alignment horizontal="center" vertical="center"/>
    </xf>
    <xf numFmtId="0" fontId="10" fillId="6" borderId="55" xfId="5" applyFont="1" applyFill="1" applyBorder="1" applyAlignment="1" applyProtection="1">
      <alignment horizontal="center" vertical="center"/>
    </xf>
    <xf numFmtId="0" fontId="10" fillId="6" borderId="54" xfId="5" applyFont="1" applyFill="1" applyBorder="1" applyAlignment="1" applyProtection="1">
      <alignment horizontal="center" vertical="center"/>
    </xf>
    <xf numFmtId="164" fontId="10" fillId="6" borderId="41" xfId="4" applyNumberFormat="1" applyFont="1" applyFill="1" applyBorder="1" applyAlignment="1" applyProtection="1">
      <alignment horizontal="center" vertical="center" wrapText="1"/>
    </xf>
    <xf numFmtId="164" fontId="10" fillId="6" borderId="39" xfId="4" applyNumberFormat="1" applyFont="1" applyFill="1" applyBorder="1" applyAlignment="1" applyProtection="1">
      <alignment horizontal="center" vertical="center" wrapText="1"/>
    </xf>
    <xf numFmtId="0" fontId="4" fillId="0" borderId="0" xfId="4" applyFont="1" applyAlignment="1">
      <alignment horizontal="right"/>
    </xf>
    <xf numFmtId="0" fontId="4" fillId="0" borderId="0" xfId="4" applyFont="1" applyBorder="1" applyAlignment="1">
      <alignment horizontal="center" vertical="center"/>
    </xf>
    <xf numFmtId="0" fontId="4" fillId="0" borderId="58" xfId="4" applyFont="1" applyBorder="1" applyAlignment="1">
      <alignment horizontal="left" vertical="center"/>
    </xf>
    <xf numFmtId="0" fontId="4" fillId="0" borderId="0" xfId="4" applyFont="1" applyBorder="1" applyAlignment="1">
      <alignment horizontal="left" vertical="center"/>
    </xf>
    <xf numFmtId="0" fontId="4" fillId="0" borderId="21" xfId="4" applyFont="1" applyBorder="1" applyAlignment="1">
      <alignment horizontal="left" vertical="center"/>
    </xf>
    <xf numFmtId="0" fontId="4" fillId="0" borderId="58" xfId="4" applyFont="1" applyBorder="1" applyAlignment="1">
      <alignment horizontal="left" vertical="center" wrapText="1"/>
    </xf>
    <xf numFmtId="0" fontId="4" fillId="0" borderId="0" xfId="4" applyFont="1" applyBorder="1" applyAlignment="1">
      <alignment horizontal="left" vertical="center" wrapText="1"/>
    </xf>
    <xf numFmtId="0" fontId="4" fillId="0" borderId="21" xfId="4" applyFont="1" applyBorder="1" applyAlignment="1">
      <alignment horizontal="left" vertical="center" wrapText="1"/>
    </xf>
    <xf numFmtId="0" fontId="4" fillId="0" borderId="57" xfId="4" applyFont="1" applyBorder="1" applyAlignment="1">
      <alignment horizontal="left" vertical="center"/>
    </xf>
    <xf numFmtId="0" fontId="4" fillId="0" borderId="50" xfId="4" applyFont="1" applyBorder="1" applyAlignment="1">
      <alignment horizontal="left" vertical="center"/>
    </xf>
    <xf numFmtId="0" fontId="4" fillId="0" borderId="52" xfId="4" applyFont="1" applyBorder="1" applyAlignment="1">
      <alignment horizontal="left" vertical="center"/>
    </xf>
    <xf numFmtId="0" fontId="10" fillId="0" borderId="33" xfId="4" applyFont="1" applyBorder="1" applyAlignment="1">
      <alignment horizontal="left" vertical="center"/>
    </xf>
    <xf numFmtId="0" fontId="10" fillId="0" borderId="43" xfId="4" applyFont="1" applyBorder="1" applyAlignment="1">
      <alignment horizontal="left" vertical="center"/>
    </xf>
    <xf numFmtId="0" fontId="10" fillId="0" borderId="32" xfId="4" applyFont="1" applyBorder="1" applyAlignment="1">
      <alignment horizontal="left" vertical="center"/>
    </xf>
    <xf numFmtId="0" fontId="10" fillId="0" borderId="33" xfId="4" applyFont="1" applyBorder="1" applyAlignment="1">
      <alignment horizontal="left" vertical="center" wrapText="1"/>
    </xf>
    <xf numFmtId="0" fontId="10" fillId="0" borderId="43" xfId="4" applyFont="1" applyBorder="1" applyAlignment="1">
      <alignment horizontal="left" vertical="center" wrapText="1"/>
    </xf>
    <xf numFmtId="0" fontId="10" fillId="0" borderId="32" xfId="4" applyFont="1" applyBorder="1" applyAlignment="1">
      <alignment horizontal="left" vertical="center" wrapText="1"/>
    </xf>
    <xf numFmtId="0" fontId="10" fillId="0" borderId="61" xfId="4" applyFont="1" applyBorder="1" applyAlignment="1">
      <alignment horizontal="left" vertical="center" wrapText="1"/>
    </xf>
    <xf numFmtId="0" fontId="10" fillId="0" borderId="60" xfId="4" applyFont="1" applyBorder="1" applyAlignment="1">
      <alignment horizontal="left" vertical="center" wrapText="1"/>
    </xf>
    <xf numFmtId="0" fontId="10" fillId="0" borderId="54" xfId="4" applyFont="1" applyBorder="1" applyAlignment="1">
      <alignment horizontal="left" vertical="center" wrapText="1"/>
    </xf>
    <xf numFmtId="0" fontId="29" fillId="0" borderId="0" xfId="4" applyFont="1" applyBorder="1" applyAlignment="1">
      <alignment horizontal="center"/>
    </xf>
    <xf numFmtId="0" fontId="10" fillId="0" borderId="58" xfId="4" applyFont="1" applyBorder="1" applyAlignment="1">
      <alignment horizontal="center" vertical="center"/>
    </xf>
    <xf numFmtId="0" fontId="10" fillId="0" borderId="38" xfId="4" applyFont="1" applyBorder="1" applyAlignment="1">
      <alignment horizontal="center" vertical="center"/>
    </xf>
    <xf numFmtId="0" fontId="10" fillId="0" borderId="58" xfId="4" applyFont="1" applyBorder="1" applyAlignment="1">
      <alignment vertical="center"/>
    </xf>
    <xf numFmtId="0" fontId="10" fillId="0" borderId="57" xfId="4" applyFont="1" applyBorder="1" applyAlignment="1">
      <alignment vertical="center"/>
    </xf>
    <xf numFmtId="0" fontId="10" fillId="5" borderId="0" xfId="5" applyFont="1" applyFill="1" applyAlignment="1">
      <alignment horizontal="center" vertical="center" wrapText="1"/>
    </xf>
    <xf numFmtId="0" fontId="10" fillId="0" borderId="0" xfId="5" applyFont="1" applyAlignment="1">
      <alignment horizontal="center" vertical="center" wrapText="1"/>
    </xf>
    <xf numFmtId="0" fontId="55" fillId="0" borderId="0" xfId="5" applyFont="1" applyAlignment="1">
      <alignment horizontal="center"/>
    </xf>
    <xf numFmtId="0" fontId="4" fillId="0" borderId="0" xfId="5" applyFont="1" applyAlignment="1">
      <alignment horizontal="center"/>
    </xf>
    <xf numFmtId="0" fontId="10" fillId="6" borderId="33" xfId="4" applyFont="1" applyFill="1" applyBorder="1" applyAlignment="1">
      <alignment horizontal="center" vertical="center"/>
    </xf>
    <xf numFmtId="0" fontId="10" fillId="6" borderId="43" xfId="4" applyFont="1" applyFill="1" applyBorder="1" applyAlignment="1">
      <alignment horizontal="center" vertical="center"/>
    </xf>
    <xf numFmtId="0" fontId="10" fillId="6" borderId="32" xfId="4" applyFont="1" applyFill="1" applyBorder="1" applyAlignment="1">
      <alignment horizontal="center" vertical="center"/>
    </xf>
    <xf numFmtId="0" fontId="4" fillId="0" borderId="57" xfId="4" applyFont="1" applyBorder="1" applyAlignment="1">
      <alignment horizontal="left" vertical="center" wrapText="1"/>
    </xf>
    <xf numFmtId="0" fontId="4" fillId="0" borderId="50" xfId="4" applyFont="1" applyBorder="1" applyAlignment="1">
      <alignment horizontal="left" vertical="center" wrapText="1"/>
    </xf>
    <xf numFmtId="0" fontId="4" fillId="0" borderId="52" xfId="4" applyFont="1" applyBorder="1" applyAlignment="1">
      <alignment horizontal="left" vertical="center" wrapText="1"/>
    </xf>
    <xf numFmtId="0" fontId="10" fillId="5" borderId="0" xfId="4" applyFont="1" applyFill="1" applyAlignment="1">
      <alignment horizontal="center" vertical="center" wrapText="1"/>
    </xf>
    <xf numFmtId="0" fontId="10" fillId="0" borderId="0" xfId="4" applyFont="1" applyAlignment="1">
      <alignment horizontal="center" vertical="center" wrapText="1"/>
    </xf>
    <xf numFmtId="0" fontId="4" fillId="0" borderId="0" xfId="4" applyFont="1" applyAlignment="1">
      <alignment horizontal="center"/>
    </xf>
    <xf numFmtId="0" fontId="4" fillId="6" borderId="49" xfId="4" applyFont="1" applyFill="1" applyBorder="1" applyAlignment="1">
      <alignment horizontal="center" vertical="center" wrapText="1"/>
    </xf>
    <xf numFmtId="0" fontId="4" fillId="6" borderId="32" xfId="4" applyFont="1" applyFill="1" applyBorder="1" applyAlignment="1">
      <alignment horizontal="center" vertical="center" wrapText="1"/>
    </xf>
    <xf numFmtId="0" fontId="4" fillId="0" borderId="0" xfId="4" applyFont="1" applyAlignment="1" applyProtection="1">
      <alignment horizontal="right" vertical="center"/>
    </xf>
    <xf numFmtId="0" fontId="8" fillId="0" borderId="0" xfId="5" applyFont="1" applyAlignment="1" applyProtection="1">
      <alignment horizontal="center"/>
    </xf>
    <xf numFmtId="0" fontId="13" fillId="5" borderId="0" xfId="5" applyFont="1" applyFill="1" applyAlignment="1" applyProtection="1">
      <alignment horizontal="center" vertical="center" wrapText="1"/>
    </xf>
    <xf numFmtId="0" fontId="13" fillId="0" borderId="0" xfId="5" applyFont="1" applyAlignment="1" applyProtection="1">
      <alignment horizontal="center" vertical="center" wrapText="1"/>
    </xf>
    <xf numFmtId="0" fontId="4" fillId="0" borderId="0" xfId="4" applyFont="1" applyAlignment="1">
      <alignment horizontal="right" vertical="center"/>
    </xf>
    <xf numFmtId="0" fontId="13" fillId="5" borderId="0" xfId="5" applyFont="1" applyFill="1" applyAlignment="1">
      <alignment horizontal="center" vertical="center" wrapText="1"/>
    </xf>
    <xf numFmtId="0" fontId="13" fillId="0" borderId="0" xfId="5" applyFont="1" applyAlignment="1">
      <alignment horizontal="center" vertical="center" wrapText="1"/>
    </xf>
    <xf numFmtId="0" fontId="55" fillId="0" borderId="0" xfId="5" applyFont="1" applyAlignment="1">
      <alignment horizontal="center" vertical="center" wrapText="1"/>
    </xf>
    <xf numFmtId="0" fontId="4" fillId="0" borderId="0" xfId="5" applyFont="1" applyAlignment="1">
      <alignment horizontal="center" vertical="center" wrapText="1"/>
    </xf>
    <xf numFmtId="0" fontId="4" fillId="0" borderId="1" xfId="5" applyFont="1" applyBorder="1" applyAlignment="1">
      <alignment horizontal="left"/>
    </xf>
    <xf numFmtId="0" fontId="6" fillId="0" borderId="0" xfId="6" applyFont="1" applyAlignment="1">
      <alignment horizontal="center"/>
    </xf>
    <xf numFmtId="0" fontId="8" fillId="0" borderId="30" xfId="6" applyFont="1" applyBorder="1" applyAlignment="1">
      <alignment horizontal="center"/>
    </xf>
    <xf numFmtId="0" fontId="8" fillId="0" borderId="0" xfId="6" applyFont="1" applyBorder="1" applyAlignment="1">
      <alignment horizontal="center"/>
    </xf>
    <xf numFmtId="0" fontId="8" fillId="0" borderId="0" xfId="6" applyFont="1" applyAlignment="1" applyProtection="1">
      <alignment horizontal="center"/>
      <protection locked="0"/>
    </xf>
    <xf numFmtId="0" fontId="8" fillId="0" borderId="0" xfId="6" applyFont="1" applyAlignment="1">
      <alignment horizontal="right"/>
    </xf>
    <xf numFmtId="0" fontId="13" fillId="0" borderId="0" xfId="6" applyFont="1" applyBorder="1" applyAlignment="1" applyProtection="1">
      <alignment horizontal="center"/>
      <protection locked="0"/>
    </xf>
    <xf numFmtId="0" fontId="13" fillId="5" borderId="0" xfId="6" applyFont="1" applyFill="1" applyBorder="1" applyAlignment="1">
      <alignment horizontal="center"/>
    </xf>
    <xf numFmtId="0" fontId="13" fillId="0" borderId="0" xfId="6" applyFont="1" applyBorder="1" applyAlignment="1">
      <alignment horizontal="center" vertical="center" wrapText="1"/>
    </xf>
    <xf numFmtId="0" fontId="8" fillId="0" borderId="0" xfId="6" applyFont="1" applyAlignment="1">
      <alignment horizontal="right" vertical="center"/>
    </xf>
    <xf numFmtId="0" fontId="19" fillId="0" borderId="30" xfId="6" applyFont="1" applyBorder="1" applyAlignment="1">
      <alignment horizontal="center" vertical="center"/>
    </xf>
    <xf numFmtId="0" fontId="13" fillId="5" borderId="0" xfId="6" applyFont="1" applyFill="1" applyAlignment="1">
      <alignment horizontal="center" vertical="center"/>
    </xf>
    <xf numFmtId="0" fontId="13" fillId="7" borderId="63" xfId="6" applyFont="1" applyFill="1" applyBorder="1" applyAlignment="1">
      <alignment horizontal="left" vertical="center"/>
    </xf>
    <xf numFmtId="0" fontId="13" fillId="7" borderId="26" xfId="6" applyFont="1" applyFill="1" applyBorder="1" applyAlignment="1">
      <alignment horizontal="left" vertical="center"/>
    </xf>
    <xf numFmtId="0" fontId="13" fillId="7" borderId="6" xfId="6" applyFont="1" applyFill="1" applyBorder="1" applyAlignment="1">
      <alignment horizontal="left" vertical="center"/>
    </xf>
    <xf numFmtId="0" fontId="8" fillId="5" borderId="0" xfId="6" applyFont="1" applyFill="1" applyAlignment="1">
      <alignment horizontal="center" vertical="center"/>
    </xf>
    <xf numFmtId="0" fontId="8" fillId="5" borderId="31" xfId="6" applyFont="1" applyFill="1" applyBorder="1" applyAlignment="1">
      <alignment horizontal="center" vertical="center"/>
    </xf>
    <xf numFmtId="0" fontId="57" fillId="0" borderId="84" xfId="4" applyFont="1" applyBorder="1" applyAlignment="1">
      <alignment horizontal="center"/>
    </xf>
    <xf numFmtId="0" fontId="4" fillId="0" borderId="79" xfId="4" applyFont="1" applyBorder="1" applyAlignment="1">
      <alignment horizontal="center"/>
    </xf>
    <xf numFmtId="0" fontId="57" fillId="0" borderId="1" xfId="4" applyFont="1" applyBorder="1" applyAlignment="1">
      <alignment horizontal="center" vertical="center" wrapText="1"/>
    </xf>
    <xf numFmtId="0" fontId="21" fillId="0" borderId="103" xfId="4" applyFont="1" applyBorder="1" applyAlignment="1">
      <alignment horizontal="center" vertical="center"/>
    </xf>
    <xf numFmtId="0" fontId="21" fillId="0" borderId="102" xfId="4" applyFont="1" applyBorder="1" applyAlignment="1">
      <alignment horizontal="center" vertical="center"/>
    </xf>
    <xf numFmtId="0" fontId="21" fillId="0" borderId="104" xfId="4" applyFont="1" applyBorder="1" applyAlignment="1">
      <alignment horizontal="center" vertical="center"/>
    </xf>
    <xf numFmtId="0" fontId="21" fillId="0" borderId="73" xfId="4" applyFont="1" applyBorder="1" applyAlignment="1">
      <alignment vertical="center"/>
    </xf>
    <xf numFmtId="0" fontId="4" fillId="0" borderId="102" xfId="4" applyFont="1" applyBorder="1" applyAlignment="1">
      <alignment horizontal="center" vertical="center"/>
    </xf>
    <xf numFmtId="0" fontId="57" fillId="0" borderId="94" xfId="4" applyFont="1" applyBorder="1" applyAlignment="1">
      <alignment horizontal="center"/>
    </xf>
    <xf numFmtId="0" fontId="57" fillId="0" borderId="93" xfId="4" applyFont="1" applyBorder="1" applyAlignment="1">
      <alignment horizontal="center"/>
    </xf>
    <xf numFmtId="0" fontId="4" fillId="0" borderId="0" xfId="8" applyFont="1" applyBorder="1" applyAlignment="1" applyProtection="1">
      <alignment horizontal="right" vertical="center"/>
      <protection locked="0"/>
    </xf>
    <xf numFmtId="0" fontId="21" fillId="0" borderId="71" xfId="4" applyFont="1" applyBorder="1" applyAlignment="1" applyProtection="1">
      <alignment horizontal="center" vertical="center"/>
      <protection locked="0"/>
    </xf>
    <xf numFmtId="0" fontId="21" fillId="0" borderId="67" xfId="4" applyFont="1" applyBorder="1" applyAlignment="1" applyProtection="1">
      <alignment horizontal="center" vertical="center"/>
      <protection locked="0"/>
    </xf>
    <xf numFmtId="0" fontId="21" fillId="0" borderId="72" xfId="4" applyFont="1" applyBorder="1" applyAlignment="1" applyProtection="1">
      <alignment horizontal="center" vertical="center"/>
      <protection locked="0"/>
    </xf>
    <xf numFmtId="0" fontId="21" fillId="0" borderId="68" xfId="4" applyFont="1" applyBorder="1" applyAlignment="1" applyProtection="1">
      <alignment horizontal="center" vertical="center"/>
      <protection locked="0"/>
    </xf>
    <xf numFmtId="0" fontId="21" fillId="0" borderId="70" xfId="4" applyFont="1" applyBorder="1" applyAlignment="1" applyProtection="1">
      <alignment horizontal="center" vertical="center"/>
      <protection locked="0"/>
    </xf>
    <xf numFmtId="0" fontId="21" fillId="0" borderId="66" xfId="4" applyFont="1" applyBorder="1" applyAlignment="1" applyProtection="1">
      <alignment horizontal="center" vertical="center"/>
      <protection locked="0"/>
    </xf>
    <xf numFmtId="0" fontId="57" fillId="5" borderId="50" xfId="4" applyFont="1" applyFill="1" applyBorder="1" applyAlignment="1">
      <alignment horizontal="center" wrapText="1"/>
    </xf>
    <xf numFmtId="0" fontId="57" fillId="0" borderId="38" xfId="4" applyFont="1" applyBorder="1" applyAlignment="1" applyProtection="1">
      <alignment horizontal="center" vertical="center"/>
      <protection locked="0"/>
    </xf>
    <xf numFmtId="0" fontId="57" fillId="0" borderId="1" xfId="4" applyFont="1" applyBorder="1" applyAlignment="1" applyProtection="1">
      <alignment horizontal="center" vertical="center"/>
      <protection locked="0"/>
    </xf>
    <xf numFmtId="0" fontId="57" fillId="0" borderId="73" xfId="4" applyFont="1" applyBorder="1" applyAlignment="1" applyProtection="1">
      <alignment horizontal="center" vertical="center"/>
      <protection locked="0"/>
    </xf>
    <xf numFmtId="0" fontId="57" fillId="0" borderId="57" xfId="4" applyFont="1" applyBorder="1" applyAlignment="1" applyProtection="1">
      <alignment horizontal="center" vertical="center"/>
      <protection locked="0"/>
    </xf>
    <xf numFmtId="0" fontId="57" fillId="0" borderId="50" xfId="4" applyFont="1" applyBorder="1" applyAlignment="1" applyProtection="1">
      <alignment horizontal="center" vertical="center"/>
      <protection locked="0"/>
    </xf>
    <xf numFmtId="0" fontId="57" fillId="0" borderId="69" xfId="4" applyFont="1" applyBorder="1" applyAlignment="1" applyProtection="1">
      <alignment horizontal="center" vertical="center"/>
      <protection locked="0"/>
    </xf>
    <xf numFmtId="0" fontId="21" fillId="0" borderId="21" xfId="4" applyFont="1" applyBorder="1" applyAlignment="1" applyProtection="1">
      <alignment horizontal="center" vertical="center"/>
      <protection locked="0"/>
    </xf>
    <xf numFmtId="0" fontId="21" fillId="0" borderId="52" xfId="4" applyFont="1" applyBorder="1" applyAlignment="1" applyProtection="1">
      <alignment horizontal="center" vertical="center"/>
      <protection locked="0"/>
    </xf>
    <xf numFmtId="0" fontId="10" fillId="0" borderId="1" xfId="4" quotePrefix="1" applyFont="1" applyBorder="1" applyAlignment="1">
      <alignment horizontal="right" vertical="center"/>
    </xf>
    <xf numFmtId="0" fontId="10" fillId="0" borderId="0" xfId="4" quotePrefix="1" applyFont="1" applyBorder="1" applyAlignment="1">
      <alignment horizontal="right" vertical="center"/>
    </xf>
    <xf numFmtId="0" fontId="10" fillId="6" borderId="15" xfId="8" applyFont="1" applyFill="1" applyBorder="1" applyAlignment="1">
      <alignment horizontal="center" vertical="center"/>
    </xf>
    <xf numFmtId="0" fontId="4" fillId="0" borderId="8" xfId="8" applyFont="1" applyBorder="1" applyAlignment="1" applyProtection="1">
      <alignment horizontal="center" vertical="center"/>
      <protection locked="0"/>
    </xf>
    <xf numFmtId="0" fontId="4" fillId="0" borderId="12" xfId="8" applyFont="1" applyBorder="1" applyAlignment="1" applyProtection="1">
      <alignment horizontal="center" vertical="center"/>
      <protection locked="0"/>
    </xf>
    <xf numFmtId="0" fontId="4" fillId="0" borderId="4" xfId="8" applyFont="1" applyBorder="1" applyAlignment="1" applyProtection="1">
      <alignment horizontal="center" vertical="center"/>
      <protection locked="0"/>
    </xf>
    <xf numFmtId="0" fontId="4" fillId="0" borderId="0" xfId="8" applyFont="1" applyBorder="1" applyAlignment="1">
      <alignment horizontal="right" vertical="center"/>
    </xf>
    <xf numFmtId="0" fontId="10" fillId="0" borderId="0" xfId="8" applyFont="1" applyBorder="1" applyAlignment="1">
      <alignment horizontal="center" vertical="center" wrapText="1"/>
    </xf>
    <xf numFmtId="0" fontId="10" fillId="0" borderId="0" xfId="8" applyFont="1" applyBorder="1" applyAlignment="1">
      <alignment horizontal="center" vertical="center"/>
    </xf>
    <xf numFmtId="0" fontId="10" fillId="5" borderId="0" xfId="8" applyFont="1" applyFill="1" applyBorder="1" applyAlignment="1">
      <alignment horizontal="center" vertical="center"/>
    </xf>
    <xf numFmtId="0" fontId="4" fillId="0" borderId="7" xfId="5" applyFont="1" applyBorder="1" applyAlignment="1">
      <alignment horizontal="left" vertical="center"/>
    </xf>
    <xf numFmtId="0" fontId="4" fillId="0" borderId="28" xfId="5" applyFont="1" applyBorder="1" applyAlignment="1">
      <alignment horizontal="left" vertical="center"/>
    </xf>
    <xf numFmtId="0" fontId="4" fillId="0" borderId="0" xfId="5" applyFont="1" applyAlignment="1">
      <alignment horizontal="center" vertical="center"/>
    </xf>
    <xf numFmtId="0" fontId="10" fillId="0" borderId="0" xfId="5" applyFont="1" applyAlignment="1">
      <alignment horizontal="center" vertical="center"/>
    </xf>
    <xf numFmtId="0" fontId="4" fillId="0" borderId="0" xfId="5" applyFont="1" applyAlignment="1" applyProtection="1">
      <alignment horizontal="right" vertical="center"/>
    </xf>
    <xf numFmtId="0" fontId="5" fillId="0" borderId="0" xfId="9" applyFont="1" applyAlignment="1">
      <alignment horizontal="center"/>
    </xf>
    <xf numFmtId="0" fontId="4" fillId="6" borderId="55" xfId="5" applyFont="1" applyFill="1" applyBorder="1" applyAlignment="1">
      <alignment horizontal="center" vertical="center"/>
    </xf>
    <xf numFmtId="0" fontId="4" fillId="6" borderId="54" xfId="5" applyFont="1" applyFill="1" applyBorder="1" applyAlignment="1">
      <alignment horizontal="center" vertical="center"/>
    </xf>
    <xf numFmtId="0" fontId="10" fillId="5" borderId="5" xfId="5" applyFont="1" applyFill="1" applyBorder="1" applyAlignment="1">
      <alignment horizontal="right" vertical="center"/>
    </xf>
    <xf numFmtId="0" fontId="10" fillId="5" borderId="17" xfId="5" applyFont="1" applyFill="1" applyBorder="1" applyAlignment="1">
      <alignment horizontal="right" vertical="center"/>
    </xf>
    <xf numFmtId="0" fontId="10" fillId="5" borderId="4" xfId="5" applyFont="1" applyFill="1" applyBorder="1" applyAlignment="1">
      <alignment horizontal="right" vertical="center"/>
    </xf>
    <xf numFmtId="49" fontId="5" fillId="0" borderId="0" xfId="9" quotePrefix="1" applyNumberFormat="1" applyFont="1" applyAlignment="1" applyProtection="1">
      <alignment horizontal="center" vertical="center"/>
      <protection locked="0"/>
    </xf>
    <xf numFmtId="0" fontId="4" fillId="0" borderId="0" xfId="9" applyFont="1" applyAlignment="1">
      <alignment horizontal="center" vertical="center"/>
    </xf>
    <xf numFmtId="0" fontId="10" fillId="3" borderId="33" xfId="4" applyFont="1" applyFill="1" applyBorder="1" applyAlignment="1">
      <alignment horizontal="right" vertical="center"/>
    </xf>
    <xf numFmtId="0" fontId="10" fillId="3" borderId="32" xfId="4" applyFont="1" applyFill="1" applyBorder="1" applyAlignment="1">
      <alignment horizontal="right" vertical="center"/>
    </xf>
    <xf numFmtId="0" fontId="10" fillId="5" borderId="0" xfId="4" applyFont="1" applyFill="1" applyAlignment="1">
      <alignment horizontal="center" wrapText="1"/>
    </xf>
    <xf numFmtId="0" fontId="10" fillId="5" borderId="0" xfId="4" applyFont="1" applyFill="1" applyAlignment="1">
      <alignment horizontal="center" vertical="center"/>
    </xf>
    <xf numFmtId="0" fontId="10" fillId="6" borderId="50" xfId="4" applyFont="1" applyFill="1" applyBorder="1" applyAlignment="1">
      <alignment horizontal="center" vertical="center"/>
    </xf>
    <xf numFmtId="0" fontId="10" fillId="6" borderId="106" xfId="4" applyFont="1" applyFill="1" applyBorder="1" applyAlignment="1">
      <alignment horizontal="center" vertical="center"/>
    </xf>
    <xf numFmtId="0" fontId="10" fillId="6" borderId="57" xfId="4" applyFont="1" applyFill="1" applyBorder="1" applyAlignment="1">
      <alignment horizontal="center" vertical="center"/>
    </xf>
    <xf numFmtId="0" fontId="10" fillId="6" borderId="42" xfId="4" applyFont="1" applyFill="1" applyBorder="1" applyAlignment="1">
      <alignment horizontal="center" vertical="center"/>
    </xf>
    <xf numFmtId="0" fontId="10" fillId="0" borderId="5" xfId="4" applyFont="1" applyBorder="1" applyAlignment="1">
      <alignment horizontal="right" vertical="center"/>
    </xf>
    <xf numFmtId="0" fontId="10" fillId="0" borderId="4" xfId="4" applyFont="1" applyBorder="1" applyAlignment="1">
      <alignment horizontal="right" vertical="center"/>
    </xf>
    <xf numFmtId="0" fontId="10" fillId="6" borderId="38" xfId="4" applyFont="1" applyFill="1" applyBorder="1" applyAlignment="1">
      <alignment horizontal="center" vertical="center"/>
    </xf>
    <xf numFmtId="0" fontId="10" fillId="0" borderId="105" xfId="4" applyFont="1" applyBorder="1" applyAlignment="1">
      <alignment horizontal="right" vertical="center"/>
    </xf>
    <xf numFmtId="0" fontId="10" fillId="0" borderId="15" xfId="4" applyFont="1" applyBorder="1" applyAlignment="1">
      <alignment horizontal="right" vertical="center"/>
    </xf>
    <xf numFmtId="0" fontId="10" fillId="6" borderId="56" xfId="4" applyFont="1" applyFill="1" applyBorder="1" applyAlignment="1">
      <alignment horizontal="center" vertical="center"/>
    </xf>
    <xf numFmtId="0" fontId="10" fillId="6" borderId="5" xfId="4" applyFont="1" applyFill="1" applyBorder="1" applyAlignment="1">
      <alignment horizontal="center" vertical="center"/>
    </xf>
    <xf numFmtId="164" fontId="10" fillId="6" borderId="60" xfId="4" applyNumberFormat="1" applyFont="1" applyFill="1" applyBorder="1" applyAlignment="1">
      <alignment horizontal="center" vertical="center" wrapText="1"/>
    </xf>
    <xf numFmtId="164" fontId="10" fillId="6" borderId="107" xfId="4" applyNumberFormat="1" applyFont="1" applyFill="1" applyBorder="1" applyAlignment="1">
      <alignment horizontal="center" vertical="center" wrapText="1"/>
    </xf>
    <xf numFmtId="0" fontId="10" fillId="6" borderId="64" xfId="4" applyFont="1" applyFill="1" applyBorder="1" applyAlignment="1">
      <alignment horizontal="center" vertical="center"/>
    </xf>
    <xf numFmtId="0" fontId="10" fillId="6" borderId="4" xfId="4" applyFont="1" applyFill="1" applyBorder="1" applyAlignment="1">
      <alignment horizontal="center" vertical="center"/>
    </xf>
    <xf numFmtId="0" fontId="10" fillId="6" borderId="64" xfId="4" applyFont="1" applyFill="1" applyBorder="1" applyAlignment="1">
      <alignment horizontal="center" vertical="center" wrapText="1"/>
    </xf>
    <xf numFmtId="0" fontId="10" fillId="6" borderId="59" xfId="4" applyFont="1" applyFill="1" applyBorder="1" applyAlignment="1">
      <alignment horizontal="center" vertical="center" wrapText="1"/>
    </xf>
    <xf numFmtId="0" fontId="4" fillId="6" borderId="40" xfId="4" applyFont="1" applyFill="1" applyBorder="1" applyAlignment="1" applyProtection="1">
      <alignment horizontal="center" vertical="center"/>
      <protection locked="0"/>
    </xf>
    <xf numFmtId="0" fontId="4" fillId="6" borderId="39" xfId="4" applyFont="1" applyFill="1" applyBorder="1" applyAlignment="1" applyProtection="1">
      <alignment horizontal="center" vertical="center"/>
      <protection locked="0"/>
    </xf>
    <xf numFmtId="0" fontId="5" fillId="6" borderId="22" xfId="4" applyFont="1" applyFill="1" applyBorder="1" applyAlignment="1" applyProtection="1">
      <alignment horizontal="center"/>
      <protection locked="0"/>
    </xf>
    <xf numFmtId="0" fontId="5" fillId="6" borderId="114" xfId="4" applyFont="1" applyFill="1" applyBorder="1" applyAlignment="1" applyProtection="1">
      <alignment horizontal="center"/>
      <protection locked="0"/>
    </xf>
    <xf numFmtId="0" fontId="10" fillId="6" borderId="49" xfId="5" applyFont="1" applyFill="1" applyBorder="1" applyAlignment="1">
      <alignment horizontal="center" vertical="center" wrapText="1"/>
    </xf>
    <xf numFmtId="0" fontId="10" fillId="6" borderId="43" xfId="5" applyFont="1" applyFill="1" applyBorder="1" applyAlignment="1">
      <alignment horizontal="center" vertical="center" wrapText="1"/>
    </xf>
    <xf numFmtId="0" fontId="10" fillId="6" borderId="42" xfId="5" applyFont="1" applyFill="1" applyBorder="1" applyAlignment="1">
      <alignment horizontal="center" vertical="center" wrapText="1"/>
    </xf>
    <xf numFmtId="0" fontId="10" fillId="6" borderId="33" xfId="5" applyFont="1" applyFill="1" applyBorder="1" applyAlignment="1">
      <alignment horizontal="center" vertical="center"/>
    </xf>
    <xf numFmtId="0" fontId="10" fillId="6" borderId="32" xfId="5" applyFont="1" applyFill="1" applyBorder="1" applyAlignment="1">
      <alignment horizontal="center" vertical="center"/>
    </xf>
    <xf numFmtId="0" fontId="55" fillId="0" borderId="0" xfId="5" applyFont="1" applyAlignment="1">
      <alignment horizontal="center" vertical="center"/>
    </xf>
    <xf numFmtId="0" fontId="10" fillId="6" borderId="55" xfId="5" applyFont="1" applyFill="1" applyBorder="1" applyAlignment="1">
      <alignment horizontal="center" vertical="center" wrapText="1"/>
    </xf>
    <xf numFmtId="0" fontId="10" fillId="6" borderId="54" xfId="5" applyFont="1" applyFill="1" applyBorder="1" applyAlignment="1">
      <alignment horizontal="center" vertical="center" wrapText="1"/>
    </xf>
    <xf numFmtId="164" fontId="10" fillId="6" borderId="41" xfId="4" applyNumberFormat="1" applyFont="1" applyFill="1" applyBorder="1" applyAlignment="1">
      <alignment horizontal="center" vertical="center" wrapText="1"/>
    </xf>
    <xf numFmtId="164" fontId="10" fillId="6" borderId="39" xfId="4" applyNumberFormat="1" applyFont="1" applyFill="1" applyBorder="1" applyAlignment="1">
      <alignment horizontal="center" vertical="center" wrapText="1"/>
    </xf>
    <xf numFmtId="0" fontId="39" fillId="6" borderId="53" xfId="5" applyFont="1" applyFill="1" applyBorder="1" applyAlignment="1">
      <alignment horizontal="center" vertical="center" wrapText="1"/>
    </xf>
    <xf numFmtId="0" fontId="39" fillId="6" borderId="51" xfId="5" applyFont="1" applyFill="1" applyBorder="1" applyAlignment="1">
      <alignment horizontal="center" vertical="center" wrapText="1"/>
    </xf>
    <xf numFmtId="0" fontId="10" fillId="6" borderId="53" xfId="5" applyFont="1" applyFill="1" applyBorder="1" applyAlignment="1">
      <alignment horizontal="center" vertical="center" wrapText="1"/>
    </xf>
    <xf numFmtId="0" fontId="10" fillId="6" borderId="51" xfId="5" applyFont="1" applyFill="1" applyBorder="1" applyAlignment="1">
      <alignment horizontal="center" vertical="center" wrapText="1"/>
    </xf>
    <xf numFmtId="0" fontId="10" fillId="6" borderId="62" xfId="5" applyFont="1" applyFill="1" applyBorder="1" applyAlignment="1">
      <alignment horizontal="center" vertical="center"/>
    </xf>
    <xf numFmtId="0" fontId="10" fillId="6" borderId="113" xfId="5" applyFont="1" applyFill="1" applyBorder="1" applyAlignment="1">
      <alignment horizontal="center" vertical="center"/>
    </xf>
    <xf numFmtId="0" fontId="10" fillId="6" borderId="111" xfId="5" applyFont="1" applyFill="1" applyBorder="1" applyAlignment="1">
      <alignment horizontal="center" vertical="center"/>
    </xf>
    <xf numFmtId="164" fontId="4" fillId="0" borderId="22" xfId="4" applyNumberFormat="1" applyFont="1" applyBorder="1" applyAlignment="1" applyProtection="1">
      <alignment horizontal="right"/>
      <protection locked="0"/>
    </xf>
    <xf numFmtId="164" fontId="4" fillId="0" borderId="21" xfId="4" applyNumberFormat="1" applyFont="1" applyBorder="1" applyAlignment="1" applyProtection="1">
      <alignment horizontal="right"/>
      <protection locked="0"/>
    </xf>
    <xf numFmtId="0" fontId="10" fillId="0" borderId="55" xfId="4" applyFont="1" applyBorder="1" applyAlignment="1">
      <alignment horizontal="left" vertical="center" wrapText="1"/>
    </xf>
    <xf numFmtId="164" fontId="10" fillId="0" borderId="49" xfId="4" applyNumberFormat="1" applyFont="1" applyBorder="1" applyAlignment="1" applyProtection="1">
      <alignment horizontal="right"/>
      <protection locked="0"/>
    </xf>
    <xf numFmtId="164" fontId="10" fillId="0" borderId="32" xfId="4" applyNumberFormat="1" applyFont="1" applyBorder="1" applyAlignment="1" applyProtection="1">
      <alignment horizontal="right"/>
      <protection locked="0"/>
    </xf>
    <xf numFmtId="0" fontId="4" fillId="0" borderId="34" xfId="4" applyFont="1" applyBorder="1" applyAlignment="1">
      <alignment horizontal="left" vertical="center"/>
    </xf>
    <xf numFmtId="0" fontId="10" fillId="0" borderId="15" xfId="4" applyFont="1" applyBorder="1" applyAlignment="1">
      <alignment horizontal="left" vertical="center" wrapText="1"/>
    </xf>
    <xf numFmtId="164" fontId="4" fillId="0" borderId="114" xfId="4" applyNumberFormat="1" applyFont="1" applyBorder="1" applyAlignment="1" applyProtection="1">
      <alignment horizontal="right"/>
      <protection locked="0"/>
    </xf>
    <xf numFmtId="164" fontId="4" fillId="0" borderId="52" xfId="4" applyNumberFormat="1" applyFont="1" applyBorder="1" applyAlignment="1" applyProtection="1">
      <alignment horizontal="right"/>
      <protection locked="0"/>
    </xf>
    <xf numFmtId="0" fontId="4" fillId="0" borderId="34" xfId="4" applyFont="1" applyBorder="1" applyAlignment="1">
      <alignment horizontal="left" vertical="center" wrapText="1"/>
    </xf>
    <xf numFmtId="0" fontId="4" fillId="0" borderId="51" xfId="4" applyFont="1" applyBorder="1" applyAlignment="1">
      <alignment horizontal="left" vertical="center" wrapText="1"/>
    </xf>
    <xf numFmtId="164" fontId="10" fillId="0" borderId="55" xfId="4" applyNumberFormat="1" applyFont="1" applyBorder="1" applyAlignment="1">
      <alignment horizontal="right"/>
    </xf>
    <xf numFmtId="164" fontId="10" fillId="0" borderId="54" xfId="4" applyNumberFormat="1" applyFont="1" applyBorder="1" applyAlignment="1">
      <alignment horizontal="right"/>
    </xf>
    <xf numFmtId="0" fontId="4" fillId="0" borderId="51" xfId="4" applyFont="1" applyBorder="1" applyAlignment="1">
      <alignment horizontal="left" vertical="center"/>
    </xf>
    <xf numFmtId="0" fontId="10" fillId="6" borderId="15" xfId="4" applyFont="1" applyFill="1" applyBorder="1" applyAlignment="1">
      <alignment horizontal="center" vertical="center"/>
    </xf>
    <xf numFmtId="0" fontId="10" fillId="0" borderId="15" xfId="4" applyFont="1" applyBorder="1" applyAlignment="1">
      <alignment horizontal="left" vertical="center"/>
    </xf>
    <xf numFmtId="0" fontId="5" fillId="0" borderId="0" xfId="4" applyFont="1" applyAlignment="1">
      <alignment horizontal="left" wrapText="1"/>
    </xf>
    <xf numFmtId="0" fontId="10" fillId="0" borderId="64" xfId="4" applyFont="1" applyBorder="1" applyAlignment="1">
      <alignment horizontal="left" vertical="center" wrapText="1"/>
    </xf>
    <xf numFmtId="164" fontId="10" fillId="0" borderId="49" xfId="4" applyNumberFormat="1" applyFont="1" applyBorder="1" applyAlignment="1">
      <alignment horizontal="right"/>
    </xf>
    <xf numFmtId="164" fontId="10" fillId="0" borderId="32" xfId="4" applyNumberFormat="1" applyFont="1" applyBorder="1" applyAlignment="1">
      <alignment horizontal="right"/>
    </xf>
    <xf numFmtId="0" fontId="4" fillId="0" borderId="8" xfId="4" applyFont="1" applyBorder="1" applyAlignment="1" applyProtection="1">
      <alignment horizontal="center"/>
      <protection locked="0"/>
    </xf>
    <xf numFmtId="0" fontId="4" fillId="0" borderId="12" xfId="4" applyFont="1" applyBorder="1" applyAlignment="1" applyProtection="1">
      <alignment horizontal="center"/>
      <protection locked="0"/>
    </xf>
    <xf numFmtId="0" fontId="4" fillId="6" borderId="56" xfId="4" applyFont="1" applyFill="1" applyBorder="1" applyAlignment="1">
      <alignment horizontal="center" vertical="center"/>
    </xf>
    <xf numFmtId="0" fontId="4" fillId="6" borderId="5" xfId="4" applyFont="1" applyFill="1" applyBorder="1" applyAlignment="1">
      <alignment horizontal="center" vertical="center"/>
    </xf>
    <xf numFmtId="0" fontId="29" fillId="5" borderId="0" xfId="4" applyFont="1" applyFill="1" applyBorder="1" applyAlignment="1">
      <alignment horizontal="center"/>
    </xf>
    <xf numFmtId="0" fontId="29" fillId="5" borderId="31" xfId="4" applyFont="1" applyFill="1" applyBorder="1" applyAlignment="1">
      <alignment horizontal="center"/>
    </xf>
    <xf numFmtId="0" fontId="4" fillId="5" borderId="0" xfId="4" applyFont="1" applyFill="1" applyBorder="1" applyAlignment="1">
      <alignment horizontal="center"/>
    </xf>
    <xf numFmtId="0" fontId="4" fillId="5" borderId="31" xfId="4" applyFont="1" applyFill="1" applyBorder="1" applyAlignment="1">
      <alignment horizontal="center"/>
    </xf>
    <xf numFmtId="0" fontId="4" fillId="6" borderId="61" xfId="4" applyFont="1" applyFill="1" applyBorder="1" applyAlignment="1">
      <alignment horizontal="center"/>
    </xf>
    <xf numFmtId="0" fontId="4" fillId="6" borderId="60" xfId="4" applyFont="1" applyFill="1" applyBorder="1" applyAlignment="1">
      <alignment horizontal="center"/>
    </xf>
    <xf numFmtId="0" fontId="4" fillId="6" borderId="107" xfId="4" applyFont="1" applyFill="1" applyBorder="1" applyAlignment="1">
      <alignment horizontal="center"/>
    </xf>
    <xf numFmtId="0" fontId="4" fillId="0" borderId="0" xfId="4" applyFont="1" applyAlignment="1">
      <alignment horizontal="center" wrapText="1"/>
    </xf>
    <xf numFmtId="0" fontId="4" fillId="0" borderId="4" xfId="4" applyFont="1" applyBorder="1" applyAlignment="1" applyProtection="1">
      <alignment horizontal="center"/>
      <protection locked="0"/>
    </xf>
    <xf numFmtId="0" fontId="4" fillId="6" borderId="64" xfId="4" applyFont="1" applyFill="1" applyBorder="1" applyAlignment="1">
      <alignment horizontal="center" vertical="center" wrapText="1"/>
    </xf>
    <xf numFmtId="0" fontId="4" fillId="6" borderId="4" xfId="4" applyFont="1" applyFill="1" applyBorder="1" applyAlignment="1">
      <alignment horizontal="center" vertical="center" wrapText="1"/>
    </xf>
    <xf numFmtId="0" fontId="4" fillId="6" borderId="55" xfId="4" applyFont="1" applyFill="1" applyBorder="1" applyAlignment="1">
      <alignment horizontal="center"/>
    </xf>
    <xf numFmtId="0" fontId="4" fillId="6" borderId="56" xfId="5" applyFont="1" applyFill="1" applyBorder="1" applyAlignment="1">
      <alignment horizontal="center" vertical="center"/>
    </xf>
    <xf numFmtId="0" fontId="4" fillId="6" borderId="5" xfId="5" applyFont="1" applyFill="1" applyBorder="1" applyAlignment="1">
      <alignment horizontal="center" vertical="center"/>
    </xf>
    <xf numFmtId="0" fontId="4" fillId="6" borderId="64" xfId="5" applyFont="1" applyFill="1" applyBorder="1" applyAlignment="1">
      <alignment horizontal="center" vertical="center" wrapText="1"/>
    </xf>
    <xf numFmtId="0" fontId="4" fillId="6" borderId="4" xfId="5" applyFont="1" applyFill="1" applyBorder="1" applyAlignment="1">
      <alignment horizontal="center" vertical="center" wrapText="1"/>
    </xf>
    <xf numFmtId="0" fontId="4" fillId="6" borderId="64" xfId="5" applyFont="1" applyFill="1" applyBorder="1" applyAlignment="1">
      <alignment horizontal="center" vertical="center"/>
    </xf>
    <xf numFmtId="0" fontId="4" fillId="6" borderId="59" xfId="5" applyFont="1" applyFill="1" applyBorder="1" applyAlignment="1">
      <alignment horizontal="center" vertical="center"/>
    </xf>
    <xf numFmtId="0" fontId="4" fillId="6" borderId="4" xfId="5" applyFont="1" applyFill="1" applyBorder="1" applyAlignment="1">
      <alignment horizontal="center" vertical="center"/>
    </xf>
    <xf numFmtId="0" fontId="4" fillId="6" borderId="53" xfId="5" applyFont="1" applyFill="1" applyBorder="1" applyAlignment="1">
      <alignment horizontal="center" vertical="center" wrapText="1"/>
    </xf>
    <xf numFmtId="0" fontId="4" fillId="6" borderId="51" xfId="5" applyFont="1" applyFill="1" applyBorder="1" applyAlignment="1">
      <alignment horizontal="center" vertical="center" wrapText="1"/>
    </xf>
    <xf numFmtId="0" fontId="5" fillId="0" borderId="0" xfId="4" applyFont="1" applyAlignment="1">
      <alignment horizontal="center" vertical="center"/>
    </xf>
    <xf numFmtId="0" fontId="5" fillId="0" borderId="0" xfId="5" applyFont="1" applyAlignment="1">
      <alignment horizontal="center" vertical="center" wrapText="1"/>
    </xf>
    <xf numFmtId="0" fontId="4" fillId="0" borderId="0" xfId="5" applyFont="1" applyFill="1" applyBorder="1" applyAlignment="1">
      <alignment horizontal="left" vertical="center"/>
    </xf>
    <xf numFmtId="0" fontId="10" fillId="6" borderId="64" xfId="5" applyFont="1" applyFill="1" applyBorder="1" applyAlignment="1">
      <alignment horizontal="center" vertical="center" wrapText="1"/>
    </xf>
    <xf numFmtId="0" fontId="4" fillId="6" borderId="17" xfId="5" applyFont="1" applyFill="1" applyBorder="1" applyAlignment="1">
      <alignment horizontal="center" vertical="center" wrapText="1"/>
    </xf>
    <xf numFmtId="0" fontId="10" fillId="6" borderId="55" xfId="5" applyFont="1" applyFill="1" applyBorder="1" applyAlignment="1">
      <alignment horizontal="center" vertical="center"/>
    </xf>
    <xf numFmtId="0" fontId="10" fillId="6" borderId="107" xfId="5" applyFont="1" applyFill="1" applyBorder="1" applyAlignment="1">
      <alignment horizontal="center" vertical="center"/>
    </xf>
    <xf numFmtId="0" fontId="8" fillId="0" borderId="0" xfId="4" applyFont="1" applyAlignment="1">
      <alignment horizontal="right"/>
    </xf>
    <xf numFmtId="0" fontId="13" fillId="5" borderId="0" xfId="4" applyFont="1" applyFill="1" applyAlignment="1">
      <alignment horizontal="center"/>
    </xf>
    <xf numFmtId="0" fontId="8" fillId="0" borderId="0" xfId="4" applyFont="1" applyAlignment="1">
      <alignment horizontal="center" vertical="center"/>
    </xf>
    <xf numFmtId="0" fontId="4" fillId="0" borderId="0" xfId="4" applyFont="1" applyAlignment="1">
      <alignment horizontal="center" vertical="center"/>
    </xf>
    <xf numFmtId="0" fontId="8" fillId="0" borderId="0" xfId="4" applyFont="1" applyAlignment="1">
      <alignment horizontal="center"/>
    </xf>
    <xf numFmtId="0" fontId="13" fillId="0" borderId="50" xfId="4" applyFont="1" applyFill="1" applyBorder="1" applyAlignment="1" applyProtection="1">
      <alignment horizontal="center" vertical="center"/>
      <protection locked="0"/>
    </xf>
    <xf numFmtId="0" fontId="4" fillId="0" borderId="22" xfId="4" applyFont="1" applyBorder="1" applyAlignment="1" applyProtection="1">
      <protection locked="0"/>
    </xf>
    <xf numFmtId="0" fontId="4" fillId="0" borderId="0" xfId="4" applyFont="1" applyBorder="1" applyAlignment="1" applyProtection="1">
      <protection locked="0"/>
    </xf>
    <xf numFmtId="0" fontId="4" fillId="0" borderId="7" xfId="4" applyFont="1" applyBorder="1" applyAlignment="1" applyProtection="1">
      <protection locked="0"/>
    </xf>
    <xf numFmtId="0" fontId="4" fillId="0" borderId="26" xfId="4" applyFont="1" applyBorder="1" applyAlignment="1" applyProtection="1">
      <protection locked="0"/>
    </xf>
    <xf numFmtId="0" fontId="4" fillId="0" borderId="22" xfId="4" applyFont="1" applyBorder="1" applyAlignment="1" applyProtection="1">
      <alignment wrapText="1"/>
      <protection locked="0"/>
    </xf>
    <xf numFmtId="0" fontId="4" fillId="0" borderId="0" xfId="4" applyFont="1" applyBorder="1" applyAlignment="1" applyProtection="1">
      <alignment wrapText="1"/>
      <protection locked="0"/>
    </xf>
    <xf numFmtId="0" fontId="4" fillId="0" borderId="21" xfId="4" applyFont="1" applyBorder="1" applyAlignment="1" applyProtection="1">
      <alignment wrapText="1"/>
      <protection locked="0"/>
    </xf>
    <xf numFmtId="0" fontId="13" fillId="6" borderId="53" xfId="4" applyFont="1" applyFill="1" applyBorder="1" applyAlignment="1">
      <alignment horizontal="center" vertical="center" wrapText="1"/>
    </xf>
    <xf numFmtId="0" fontId="13" fillId="6" borderId="34" xfId="4" applyFont="1" applyFill="1" applyBorder="1" applyAlignment="1">
      <alignment horizontal="center" vertical="center" wrapText="1"/>
    </xf>
    <xf numFmtId="0" fontId="13" fillId="6" borderId="51" xfId="4" applyFont="1" applyFill="1" applyBorder="1" applyAlignment="1">
      <alignment horizontal="center" vertical="center" wrapText="1"/>
    </xf>
    <xf numFmtId="0" fontId="13" fillId="6" borderId="1" xfId="4" applyFont="1" applyFill="1" applyBorder="1" applyAlignment="1">
      <alignment horizontal="center" vertical="center" wrapText="1"/>
    </xf>
    <xf numFmtId="0" fontId="13" fillId="6" borderId="0" xfId="4" applyFont="1" applyFill="1" applyBorder="1" applyAlignment="1">
      <alignment horizontal="center" vertical="center" wrapText="1"/>
    </xf>
    <xf numFmtId="0" fontId="13" fillId="6" borderId="50" xfId="4" applyFont="1" applyFill="1" applyBorder="1" applyAlignment="1">
      <alignment horizontal="center" vertical="center" wrapText="1"/>
    </xf>
    <xf numFmtId="0" fontId="13" fillId="6" borderId="45" xfId="4" applyFont="1" applyFill="1" applyBorder="1" applyAlignment="1">
      <alignment horizontal="center" vertical="center" wrapText="1"/>
    </xf>
    <xf numFmtId="0" fontId="13" fillId="6" borderId="37" xfId="4" applyFont="1" applyFill="1" applyBorder="1" applyAlignment="1">
      <alignment horizontal="center" vertical="center" wrapText="1"/>
    </xf>
    <xf numFmtId="0" fontId="13" fillId="6" borderId="22" xfId="4" applyFont="1" applyFill="1" applyBorder="1" applyAlignment="1">
      <alignment horizontal="center" vertical="center" wrapText="1"/>
    </xf>
    <xf numFmtId="0" fontId="13" fillId="6" borderId="21" xfId="4" applyFont="1" applyFill="1" applyBorder="1" applyAlignment="1">
      <alignment horizontal="center" vertical="center" wrapText="1"/>
    </xf>
    <xf numFmtId="0" fontId="13" fillId="6" borderId="114" xfId="4" applyFont="1" applyFill="1" applyBorder="1" applyAlignment="1">
      <alignment horizontal="center" vertical="center" wrapText="1"/>
    </xf>
    <xf numFmtId="0" fontId="13" fillId="6" borderId="52" xfId="4" applyFont="1" applyFill="1" applyBorder="1" applyAlignment="1">
      <alignment horizontal="center" vertical="center" wrapText="1"/>
    </xf>
    <xf numFmtId="0" fontId="13" fillId="6" borderId="38" xfId="4" applyFont="1" applyFill="1" applyBorder="1" applyAlignment="1">
      <alignment vertical="center"/>
    </xf>
    <xf numFmtId="0" fontId="13" fillId="6" borderId="58" xfId="4" applyFont="1" applyFill="1" applyBorder="1" applyAlignment="1">
      <alignment vertical="center"/>
    </xf>
    <xf numFmtId="0" fontId="13" fillId="6" borderId="57" xfId="4" applyFont="1" applyFill="1" applyBorder="1" applyAlignment="1">
      <alignment vertical="center"/>
    </xf>
    <xf numFmtId="0" fontId="13" fillId="6" borderId="45" xfId="4" applyFont="1" applyFill="1" applyBorder="1" applyAlignment="1">
      <alignment vertical="center" wrapText="1"/>
    </xf>
    <xf numFmtId="0" fontId="13" fillId="6" borderId="37" xfId="4" applyFont="1" applyFill="1" applyBorder="1" applyAlignment="1">
      <alignment vertical="center" wrapText="1"/>
    </xf>
    <xf numFmtId="0" fontId="13" fillId="6" borderId="22" xfId="4" applyFont="1" applyFill="1" applyBorder="1" applyAlignment="1">
      <alignment vertical="center" wrapText="1"/>
    </xf>
    <xf numFmtId="0" fontId="13" fillId="6" borderId="21" xfId="4" applyFont="1" applyFill="1" applyBorder="1" applyAlignment="1">
      <alignment vertical="center" wrapText="1"/>
    </xf>
    <xf numFmtId="0" fontId="13" fillId="6" borderId="114" xfId="4" applyFont="1" applyFill="1" applyBorder="1" applyAlignment="1">
      <alignment vertical="center" wrapText="1"/>
    </xf>
    <xf numFmtId="0" fontId="13" fillId="6" borderId="52" xfId="4" applyFont="1" applyFill="1" applyBorder="1" applyAlignment="1">
      <alignment vertical="center" wrapText="1"/>
    </xf>
    <xf numFmtId="0" fontId="13" fillId="6" borderId="53" xfId="4" applyFont="1" applyFill="1" applyBorder="1" applyAlignment="1">
      <alignment vertical="center" wrapText="1"/>
    </xf>
    <xf numFmtId="0" fontId="4" fillId="6" borderId="34" xfId="4" applyFont="1" applyFill="1" applyBorder="1" applyAlignment="1">
      <alignment vertical="center" wrapText="1"/>
    </xf>
    <xf numFmtId="0" fontId="4" fillId="6" borderId="51" xfId="4" applyFont="1" applyFill="1" applyBorder="1" applyAlignment="1">
      <alignment vertical="center" wrapText="1"/>
    </xf>
    <xf numFmtId="0" fontId="13" fillId="6" borderId="64" xfId="4" applyFont="1" applyFill="1" applyBorder="1" applyAlignment="1">
      <alignment horizontal="center" vertical="center" wrapText="1"/>
    </xf>
    <xf numFmtId="0" fontId="13" fillId="6" borderId="8" xfId="4" applyFont="1" applyFill="1" applyBorder="1" applyAlignment="1">
      <alignment horizontal="center" vertical="center" wrapText="1"/>
    </xf>
    <xf numFmtId="0" fontId="13" fillId="6" borderId="4" xfId="4" applyFont="1" applyFill="1" applyBorder="1" applyAlignment="1">
      <alignment horizontal="center" vertical="center" wrapText="1"/>
    </xf>
    <xf numFmtId="0" fontId="4" fillId="0" borderId="7" xfId="4" applyFont="1" applyBorder="1" applyAlignment="1" applyProtection="1">
      <alignment wrapText="1"/>
      <protection locked="0"/>
    </xf>
    <xf numFmtId="0" fontId="4" fillId="0" borderId="26" xfId="4" applyFont="1" applyBorder="1" applyAlignment="1" applyProtection="1">
      <alignment wrapText="1"/>
      <protection locked="0"/>
    </xf>
    <xf numFmtId="0" fontId="4" fillId="0" borderId="28" xfId="4" applyFont="1" applyBorder="1" applyAlignment="1" applyProtection="1">
      <alignment wrapText="1"/>
      <protection locked="0"/>
    </xf>
    <xf numFmtId="0" fontId="4" fillId="0" borderId="28" xfId="4" applyFont="1" applyBorder="1" applyAlignment="1" applyProtection="1">
      <protection locked="0"/>
    </xf>
    <xf numFmtId="0" fontId="13" fillId="0" borderId="38" xfId="4" applyFont="1" applyBorder="1" applyAlignment="1">
      <alignment horizontal="right" vertical="center"/>
    </xf>
    <xf numFmtId="0" fontId="13" fillId="0" borderId="1" xfId="4" applyFont="1" applyBorder="1" applyAlignment="1">
      <alignment horizontal="right" vertical="center"/>
    </xf>
    <xf numFmtId="0" fontId="13" fillId="0" borderId="115" xfId="4" applyFont="1" applyBorder="1" applyAlignment="1">
      <alignment horizontal="right" vertical="center"/>
    </xf>
    <xf numFmtId="0" fontId="13" fillId="0" borderId="57" xfId="4" applyFont="1" applyBorder="1" applyAlignment="1">
      <alignment horizontal="right" vertical="center"/>
    </xf>
    <xf numFmtId="0" fontId="13" fillId="0" borderId="50" xfId="4" applyFont="1" applyBorder="1" applyAlignment="1">
      <alignment horizontal="right" vertical="center"/>
    </xf>
    <xf numFmtId="0" fontId="13" fillId="0" borderId="106" xfId="4" applyFont="1" applyBorder="1" applyAlignment="1">
      <alignment horizontal="right" vertical="center"/>
    </xf>
    <xf numFmtId="164" fontId="13" fillId="0" borderId="112" xfId="4" applyNumberFormat="1" applyFont="1" applyBorder="1" applyAlignment="1">
      <alignment horizontal="center" vertical="center"/>
    </xf>
    <xf numFmtId="164" fontId="13" fillId="0" borderId="105" xfId="4" applyNumberFormat="1" applyFont="1" applyBorder="1" applyAlignment="1">
      <alignment horizontal="center" vertical="center"/>
    </xf>
    <xf numFmtId="164" fontId="13" fillId="0" borderId="115" xfId="4" applyNumberFormat="1" applyFont="1" applyBorder="1" applyAlignment="1" applyProtection="1">
      <alignment horizontal="right" vertical="center"/>
    </xf>
    <xf numFmtId="164" fontId="13" fillId="0" borderId="106" xfId="4" applyNumberFormat="1" applyFont="1" applyBorder="1" applyAlignment="1" applyProtection="1">
      <alignment horizontal="right" vertical="center"/>
    </xf>
    <xf numFmtId="0" fontId="13" fillId="6" borderId="38" xfId="4" applyFont="1" applyFill="1" applyBorder="1" applyAlignment="1">
      <alignment horizontal="right"/>
    </xf>
    <xf numFmtId="0" fontId="13" fillId="6" borderId="1" xfId="4" applyFont="1" applyFill="1" applyBorder="1" applyAlignment="1">
      <alignment horizontal="right"/>
    </xf>
    <xf numFmtId="0" fontId="13" fillId="6" borderId="115" xfId="4" applyFont="1" applyFill="1" applyBorder="1" applyAlignment="1">
      <alignment horizontal="right"/>
    </xf>
    <xf numFmtId="0" fontId="13" fillId="6" borderId="57" xfId="4" applyFont="1" applyFill="1" applyBorder="1" applyAlignment="1">
      <alignment horizontal="right"/>
    </xf>
    <xf numFmtId="0" fontId="13" fillId="6" borderId="50" xfId="4" applyFont="1" applyFill="1" applyBorder="1" applyAlignment="1">
      <alignment horizontal="right"/>
    </xf>
    <xf numFmtId="0" fontId="13" fillId="6" borderId="106" xfId="4" applyFont="1" applyFill="1" applyBorder="1" applyAlignment="1">
      <alignment horizontal="right"/>
    </xf>
    <xf numFmtId="0" fontId="13" fillId="0" borderId="1" xfId="4" applyFont="1" applyBorder="1" applyAlignment="1">
      <alignment horizontal="left" vertical="top" wrapText="1"/>
    </xf>
    <xf numFmtId="0" fontId="13" fillId="0" borderId="1" xfId="4" applyFont="1" applyBorder="1" applyAlignment="1">
      <alignment horizontal="left" vertical="top"/>
    </xf>
    <xf numFmtId="0" fontId="13" fillId="6" borderId="115" xfId="4" applyFont="1" applyFill="1" applyBorder="1" applyAlignment="1">
      <alignment horizontal="center" vertical="center" wrapText="1"/>
    </xf>
    <xf numFmtId="0" fontId="13" fillId="6" borderId="36" xfId="4" applyFont="1" applyFill="1" applyBorder="1" applyAlignment="1">
      <alignment horizontal="center" vertical="center" wrapText="1"/>
    </xf>
    <xf numFmtId="0" fontId="13" fillId="6" borderId="106" xfId="4" applyFont="1" applyFill="1" applyBorder="1" applyAlignment="1">
      <alignment horizontal="center" vertical="center" wrapText="1"/>
    </xf>
    <xf numFmtId="0" fontId="4" fillId="0" borderId="36" xfId="4" applyFont="1" applyBorder="1" applyAlignment="1" applyProtection="1">
      <alignment wrapText="1"/>
      <protection locked="0"/>
    </xf>
    <xf numFmtId="0" fontId="4" fillId="0" borderId="6" xfId="4" applyFont="1" applyBorder="1" applyAlignment="1" applyProtection="1">
      <alignment wrapText="1"/>
      <protection locked="0"/>
    </xf>
  </cellXfs>
  <cellStyles count="13">
    <cellStyle name="Dziesiętny" xfId="12" builtinId="3"/>
    <cellStyle name="Hiperłącze" xfId="11" builtinId="8"/>
    <cellStyle name="Normalny" xfId="0" builtinId="0"/>
    <cellStyle name="Normalny 2" xfId="4"/>
    <cellStyle name="Normalny 2 2" xfId="5"/>
    <cellStyle name="Normalny 3" xfId="6"/>
    <cellStyle name="Normalny 4" xfId="9"/>
    <cellStyle name="Normalny_lączka ind 1" xfId="8"/>
    <cellStyle name="Normalny_Wniosek" xfId="3"/>
    <cellStyle name="Procentowy 2" xfId="1"/>
    <cellStyle name="Walutowy 2" xfId="2"/>
    <cellStyle name="Walutowy 3" xfId="7"/>
    <cellStyle name="Walutowy 4" xfId="10"/>
  </cellStyles>
  <dxfs count="14">
    <dxf>
      <font>
        <color rgb="FFFF0000"/>
      </font>
    </dxf>
    <dxf>
      <font>
        <color rgb="FFFF0000"/>
      </font>
    </dxf>
    <dxf>
      <font>
        <color theme="0"/>
      </font>
    </dxf>
    <dxf>
      <font>
        <color theme="0"/>
      </font>
    </dxf>
    <dxf>
      <font>
        <color theme="0" tint="-0.34998626667073579"/>
      </font>
    </dxf>
    <dxf>
      <font>
        <color rgb="FFFF0000"/>
      </font>
    </dxf>
    <dxf>
      <font>
        <color rgb="FFFF0000"/>
      </font>
    </dxf>
    <dxf>
      <font>
        <color rgb="FFFF0000"/>
      </font>
    </dxf>
    <dxf>
      <font>
        <color rgb="FFFF0000"/>
      </font>
    </dxf>
    <dxf>
      <font>
        <color rgb="FFFF0000"/>
      </font>
    </dxf>
    <dxf>
      <font>
        <color rgb="FFFF0000"/>
      </font>
    </dxf>
    <dxf>
      <font>
        <color rgb="FFFF0000"/>
      </font>
    </dxf>
    <dxf>
      <font>
        <color theme="0"/>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0</xdr:colOff>
      <xdr:row>4</xdr:row>
      <xdr:rowOff>133350</xdr:rowOff>
    </xdr:from>
    <xdr:to>
      <xdr:col>0</xdr:col>
      <xdr:colOff>0</xdr:colOff>
      <xdr:row>5</xdr:row>
      <xdr:rowOff>104775</xdr:rowOff>
    </xdr:to>
    <xdr:sp macro="" textlink="">
      <xdr:nvSpPr>
        <xdr:cNvPr id="2" name="Tekst 1">
          <a:extLst>
            <a:ext uri="{FF2B5EF4-FFF2-40B4-BE49-F238E27FC236}">
              <a16:creationId xmlns:a16="http://schemas.microsoft.com/office/drawing/2014/main" id="{00000000-0008-0000-0B00-000002000000}"/>
            </a:ext>
          </a:extLst>
        </xdr:cNvPr>
        <xdr:cNvSpPr txBox="1">
          <a:spLocks noChangeArrowheads="1"/>
        </xdr:cNvSpPr>
      </xdr:nvSpPr>
      <xdr:spPr bwMode="auto">
        <a:xfrm>
          <a:off x="0" y="781050"/>
          <a:ext cx="0" cy="133350"/>
        </a:xfrm>
        <a:prstGeom prst="rect">
          <a:avLst/>
        </a:prstGeom>
        <a:solidFill>
          <a:srgbClr val="FFFFFF"/>
        </a:solidFill>
        <a:ln w="1">
          <a:noFill/>
          <a:miter lim="800000"/>
          <a:headEnd/>
          <a:tailEnd/>
        </a:ln>
      </xdr:spPr>
      <xdr:txBody>
        <a:bodyPr vertOverflow="clip" wrap="square" lIns="27432" tIns="22860" rIns="0" bIns="0" anchor="t" upright="1"/>
        <a:lstStyle/>
        <a:p>
          <a:pPr algn="l" rtl="0">
            <a:defRPr sz="1000"/>
          </a:pPr>
          <a:r>
            <a:rPr lang="pl-PL" sz="1000" b="0" i="0" u="none" strike="noStrike" baseline="0">
              <a:solidFill>
                <a:srgbClr val="000000"/>
              </a:solidFill>
              <a:latin typeface="Arial CE"/>
              <a:cs typeface="Arial CE"/>
            </a:rPr>
            <a:t>MIESIĄC</a:t>
          </a:r>
        </a:p>
      </xdr:txBody>
    </xdr:sp>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AppData/Local/Temp/AppData/Local/Temp/Temp1_Za&#322;&#261;czniki%20merytoryczno-finansowe%202024.zip/AppData/Local/Microsoft/Windows/INetCache/AppData/Local/PROGRAMY2019/KN/na%20stron&#281;/do%20zamieszczenia/za&#322;.nr%2029%20-%20sprawozdanie%20opisowe%20cz&#281;&#347;ciowe%20lub%20ko&#324;cowe%20z%20wyk.zadania.docx"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29"/>
  <sheetViews>
    <sheetView workbookViewId="0">
      <selection activeCell="C21" sqref="C21"/>
    </sheetView>
  </sheetViews>
  <sheetFormatPr defaultRowHeight="14.4"/>
  <cols>
    <col min="2" max="2" width="11.33203125" customWidth="1"/>
    <col min="7" max="7" width="10" customWidth="1"/>
  </cols>
  <sheetData>
    <row r="2" spans="2:8" ht="15.75" customHeight="1">
      <c r="B2" s="838" t="s">
        <v>84</v>
      </c>
      <c r="C2" s="839"/>
      <c r="D2" s="839"/>
      <c r="E2" s="839"/>
      <c r="F2" s="839"/>
      <c r="G2" s="839"/>
      <c r="H2" s="840"/>
    </row>
    <row r="3" spans="2:8" ht="15" customHeight="1">
      <c r="B3" s="841"/>
      <c r="C3" s="842"/>
      <c r="D3" s="842"/>
      <c r="E3" s="842"/>
      <c r="F3" s="842"/>
      <c r="G3" s="842"/>
      <c r="H3" s="843"/>
    </row>
    <row r="4" spans="2:8" ht="15" customHeight="1">
      <c r="B4" s="838" t="s">
        <v>369</v>
      </c>
      <c r="C4" s="839"/>
      <c r="D4" s="839"/>
      <c r="E4" s="839"/>
      <c r="F4" s="839"/>
      <c r="G4" s="839"/>
      <c r="H4" s="840"/>
    </row>
    <row r="5" spans="2:8" ht="15" customHeight="1">
      <c r="B5" s="844"/>
      <c r="C5" s="845"/>
      <c r="D5" s="845"/>
      <c r="E5" s="845"/>
      <c r="F5" s="845"/>
      <c r="G5" s="845"/>
      <c r="H5" s="846"/>
    </row>
    <row r="6" spans="2:8" ht="15" customHeight="1">
      <c r="B6" s="844"/>
      <c r="C6" s="845"/>
      <c r="D6" s="845"/>
      <c r="E6" s="845"/>
      <c r="F6" s="845"/>
      <c r="G6" s="845"/>
      <c r="H6" s="846"/>
    </row>
    <row r="7" spans="2:8" ht="15" customHeight="1">
      <c r="B7" s="841"/>
      <c r="C7" s="842"/>
      <c r="D7" s="842"/>
      <c r="E7" s="842"/>
      <c r="F7" s="842"/>
      <c r="G7" s="842"/>
      <c r="H7" s="843"/>
    </row>
    <row r="9" spans="2:8">
      <c r="B9" t="s">
        <v>288</v>
      </c>
    </row>
    <row r="10" spans="2:8">
      <c r="B10" s="132" t="s">
        <v>88</v>
      </c>
      <c r="C10" s="132"/>
    </row>
    <row r="11" spans="2:8">
      <c r="B11" s="129" t="s">
        <v>291</v>
      </c>
      <c r="C11" s="129" t="s">
        <v>129</v>
      </c>
    </row>
    <row r="12" spans="2:8">
      <c r="B12" s="129" t="s">
        <v>292</v>
      </c>
      <c r="C12" s="129" t="s">
        <v>138</v>
      </c>
    </row>
    <row r="13" spans="2:8">
      <c r="B13" s="129" t="s">
        <v>293</v>
      </c>
      <c r="C13" s="129" t="s">
        <v>289</v>
      </c>
    </row>
    <row r="14" spans="2:8">
      <c r="B14" s="129" t="s">
        <v>294</v>
      </c>
      <c r="C14" s="129" t="s">
        <v>290</v>
      </c>
    </row>
    <row r="15" spans="2:8">
      <c r="B15" s="129" t="s">
        <v>295</v>
      </c>
      <c r="C15" s="129" t="s">
        <v>182</v>
      </c>
    </row>
    <row r="16" spans="2:8">
      <c r="B16" s="129" t="s">
        <v>296</v>
      </c>
      <c r="C16" s="129" t="s">
        <v>185</v>
      </c>
    </row>
    <row r="17" spans="2:3">
      <c r="B17" s="129" t="s">
        <v>297</v>
      </c>
      <c r="C17" s="129" t="s">
        <v>198</v>
      </c>
    </row>
    <row r="18" spans="2:3">
      <c r="B18" s="129" t="s">
        <v>298</v>
      </c>
      <c r="C18" s="129" t="s">
        <v>206</v>
      </c>
    </row>
    <row r="19" spans="2:3">
      <c r="B19" s="129" t="s">
        <v>299</v>
      </c>
      <c r="C19" s="129" t="s">
        <v>242</v>
      </c>
    </row>
    <row r="20" spans="2:3">
      <c r="B20" s="129" t="s">
        <v>300</v>
      </c>
      <c r="C20" s="129" t="s">
        <v>397</v>
      </c>
    </row>
    <row r="21" spans="2:3">
      <c r="B21" s="129" t="s">
        <v>301</v>
      </c>
      <c r="C21" s="129" t="s">
        <v>254</v>
      </c>
    </row>
    <row r="22" spans="2:3">
      <c r="B22" s="129" t="s">
        <v>302</v>
      </c>
      <c r="C22" s="129" t="s">
        <v>309</v>
      </c>
    </row>
    <row r="23" spans="2:3">
      <c r="B23" s="129" t="s">
        <v>303</v>
      </c>
      <c r="C23" s="129" t="s">
        <v>376</v>
      </c>
    </row>
    <row r="24" spans="2:3">
      <c r="B24" s="129" t="s">
        <v>304</v>
      </c>
      <c r="C24" s="129" t="s">
        <v>310</v>
      </c>
    </row>
    <row r="25" spans="2:3">
      <c r="B25" s="129" t="s">
        <v>305</v>
      </c>
      <c r="C25" s="129" t="s">
        <v>311</v>
      </c>
    </row>
    <row r="26" spans="2:3">
      <c r="B26" s="129" t="s">
        <v>306</v>
      </c>
      <c r="C26" s="129" t="s">
        <v>312</v>
      </c>
    </row>
    <row r="27" spans="2:3">
      <c r="B27" s="129" t="s">
        <v>307</v>
      </c>
      <c r="C27" s="129" t="s">
        <v>313</v>
      </c>
    </row>
    <row r="28" spans="2:3">
      <c r="B28" s="129" t="s">
        <v>308</v>
      </c>
      <c r="C28" s="129" t="s">
        <v>314</v>
      </c>
    </row>
    <row r="29" spans="2:3">
      <c r="B29" s="129" t="s">
        <v>332</v>
      </c>
      <c r="C29" s="129" t="s">
        <v>333</v>
      </c>
    </row>
  </sheetData>
  <mergeCells count="2">
    <mergeCell ref="B2:H3"/>
    <mergeCell ref="B4:H7"/>
  </mergeCells>
  <hyperlinks>
    <hyperlink ref="B11:C11" location="'Zał. 1'!A1" display="Zał. nr 1"/>
    <hyperlink ref="B12:C12" location="'Zał. 2'!A1" display="Zał. nr 2"/>
    <hyperlink ref="B13:C13" location="'Zał. 3'!A1" display="Zał. nr 3"/>
    <hyperlink ref="B14:C14" location="'Zał. 7'!A1" display="Zał. nr 7"/>
    <hyperlink ref="B15:C15" location="'Zał. 8'!A1" display="Zał. nr 8"/>
    <hyperlink ref="B16:C16" location="'Zał. 9'!A1" display="Zał. nr 9"/>
    <hyperlink ref="B17:C17" location="'Zał. 10'!A1" display="Zał. nr 10"/>
    <hyperlink ref="B18:C18" location="'Zał. 11'!A1" display="Zał. nr 11"/>
    <hyperlink ref="B19:C19" location="'Zał. 12'!A1" display="Zał. nr 12"/>
    <hyperlink ref="B20:C20" location="'Zał. 13'!A1" display="Zał. nr 13"/>
    <hyperlink ref="B21:C21" location="'Zał. 15'!A1" display="Zał. nr 15"/>
    <hyperlink ref="B22:C22" location="'Zał. 21'!A1" display="Zał. nr 21"/>
    <hyperlink ref="B23:C23" location="'Zał. 22'!A1" display="Zał. nr 22"/>
    <hyperlink ref="B24:C24" location="'Zał. 23'!A1" display="Zał. nr 23"/>
    <hyperlink ref="B25:C25" location="'Zał. 24'!A1" display="Zał. nr 24"/>
    <hyperlink ref="B26:C26" location="'Zał. 25'!A1" display="Zał. nr 25"/>
    <hyperlink ref="B27:C27" location="'Zał. 26'!A1" display="Zał. nr 26"/>
    <hyperlink ref="B28:C28" location="'Zał. 28'!A1" display="Zał. nr 28"/>
    <hyperlink ref="B10:C10" location="Wniosek!A1" display="Wniosek"/>
    <hyperlink ref="B29:C29" r:id="rId1" display="Zał. Nr 29"/>
  </hyperlinks>
  <pageMargins left="0.7" right="0.7" top="0.75" bottom="0.75" header="0.3" footer="0.3"/>
  <pageSetup paperSize="9"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8"/>
  <sheetViews>
    <sheetView view="pageBreakPreview" zoomScale="80" zoomScaleNormal="75" zoomScaleSheetLayoutView="80" workbookViewId="0">
      <selection activeCell="B28" sqref="B28"/>
    </sheetView>
  </sheetViews>
  <sheetFormatPr defaultColWidth="9.109375" defaultRowHeight="13.2"/>
  <cols>
    <col min="1" max="1" width="4.44140625" style="71" customWidth="1"/>
    <col min="2" max="2" width="19.88671875" style="71" customWidth="1"/>
    <col min="3" max="3" width="9.44140625" style="71" customWidth="1"/>
    <col min="4" max="4" width="14.33203125" style="71" customWidth="1"/>
    <col min="5" max="5" width="9.33203125" style="71" customWidth="1"/>
    <col min="6" max="6" width="10.33203125" style="71" customWidth="1"/>
    <col min="7" max="7" width="12" style="71" customWidth="1"/>
    <col min="8" max="8" width="13.6640625" style="71" customWidth="1"/>
    <col min="9" max="9" width="14.44140625" style="71" customWidth="1"/>
    <col min="10" max="16384" width="9.109375" style="71"/>
  </cols>
  <sheetData>
    <row r="1" spans="1:9" ht="15" customHeight="1">
      <c r="A1" s="62" t="s">
        <v>130</v>
      </c>
      <c r="B1" s="62"/>
      <c r="C1" s="62"/>
      <c r="D1" s="1096" t="s">
        <v>454</v>
      </c>
      <c r="E1" s="1096"/>
      <c r="F1" s="1096"/>
      <c r="G1" s="1096"/>
      <c r="H1" s="1096"/>
      <c r="I1" s="1096"/>
    </row>
    <row r="2" spans="1:9">
      <c r="A2" s="62" t="s">
        <v>446</v>
      </c>
      <c r="B2" s="62"/>
      <c r="C2" s="62"/>
      <c r="D2" s="72"/>
    </row>
    <row r="3" spans="1:9">
      <c r="B3" s="80"/>
      <c r="C3" s="80"/>
      <c r="D3" s="72"/>
    </row>
    <row r="4" spans="1:9">
      <c r="A4" s="1098" t="s">
        <v>206</v>
      </c>
      <c r="B4" s="1098"/>
      <c r="C4" s="1098"/>
      <c r="D4" s="1098"/>
      <c r="E4" s="1098"/>
      <c r="F4" s="1098"/>
      <c r="G4" s="1098"/>
      <c r="H4" s="1098"/>
      <c r="I4" s="1098"/>
    </row>
    <row r="5" spans="1:9" ht="47.25" customHeight="1">
      <c r="A5" s="1095" t="s">
        <v>369</v>
      </c>
      <c r="B5" s="1095"/>
      <c r="C5" s="1095"/>
      <c r="D5" s="1095"/>
      <c r="E5" s="1095"/>
      <c r="F5" s="1095"/>
      <c r="G5" s="1095"/>
      <c r="H5" s="1095"/>
      <c r="I5" s="1095"/>
    </row>
    <row r="6" spans="1:9" ht="14.25" customHeight="1" thickBot="1">
      <c r="A6" s="355"/>
      <c r="B6" s="355"/>
      <c r="C6" s="355"/>
      <c r="D6" s="355"/>
      <c r="E6" s="355"/>
      <c r="F6" s="355"/>
      <c r="G6" s="355"/>
      <c r="H6" s="355"/>
      <c r="I6" s="355"/>
    </row>
    <row r="7" spans="1:9" ht="43.5" customHeight="1">
      <c r="A7" s="79" t="s">
        <v>137</v>
      </c>
      <c r="B7" s="77" t="s">
        <v>184</v>
      </c>
      <c r="C7" s="77" t="s">
        <v>194</v>
      </c>
      <c r="D7" s="77" t="s">
        <v>199</v>
      </c>
      <c r="E7" s="78" t="s">
        <v>205</v>
      </c>
      <c r="F7" s="78" t="s">
        <v>204</v>
      </c>
      <c r="G7" s="78" t="s">
        <v>203</v>
      </c>
      <c r="H7" s="77" t="s">
        <v>36</v>
      </c>
      <c r="I7" s="76" t="s">
        <v>465</v>
      </c>
    </row>
    <row r="8" spans="1:9" ht="18" customHeight="1">
      <c r="A8" s="1099" t="s">
        <v>202</v>
      </c>
      <c r="B8" s="1100"/>
      <c r="C8" s="1100"/>
      <c r="D8" s="1100"/>
      <c r="E8" s="1100"/>
      <c r="F8" s="1100"/>
      <c r="G8" s="1100"/>
      <c r="H8" s="1100"/>
      <c r="I8" s="1101"/>
    </row>
    <row r="9" spans="1:9" ht="18" customHeight="1">
      <c r="A9" s="170" t="s">
        <v>121</v>
      </c>
      <c r="B9" s="171"/>
      <c r="C9" s="171"/>
      <c r="D9" s="171"/>
      <c r="E9" s="171"/>
      <c r="F9" s="171"/>
      <c r="G9" s="171"/>
      <c r="H9" s="171"/>
      <c r="I9" s="172"/>
    </row>
    <row r="10" spans="1:9" ht="18" customHeight="1">
      <c r="A10" s="170" t="s">
        <v>120</v>
      </c>
      <c r="B10" s="171"/>
      <c r="C10" s="171"/>
      <c r="D10" s="171"/>
      <c r="E10" s="171"/>
      <c r="F10" s="171"/>
      <c r="G10" s="171"/>
      <c r="H10" s="171"/>
      <c r="I10" s="172"/>
    </row>
    <row r="11" spans="1:9" ht="18" customHeight="1">
      <c r="A11" s="170" t="s">
        <v>118</v>
      </c>
      <c r="B11" s="171"/>
      <c r="C11" s="171"/>
      <c r="D11" s="171"/>
      <c r="E11" s="171"/>
      <c r="F11" s="171"/>
      <c r="G11" s="171"/>
      <c r="H11" s="171"/>
      <c r="I11" s="172"/>
    </row>
    <row r="12" spans="1:9" ht="18" customHeight="1">
      <c r="A12" s="170" t="s">
        <v>116</v>
      </c>
      <c r="B12" s="171"/>
      <c r="C12" s="171"/>
      <c r="D12" s="171"/>
      <c r="E12" s="171"/>
      <c r="F12" s="171"/>
      <c r="G12" s="171"/>
      <c r="H12" s="171"/>
      <c r="I12" s="172"/>
    </row>
    <row r="13" spans="1:9" ht="18" customHeight="1">
      <c r="A13" s="170" t="s">
        <v>114</v>
      </c>
      <c r="B13" s="171"/>
      <c r="C13" s="171"/>
      <c r="D13" s="171"/>
      <c r="E13" s="171"/>
      <c r="F13" s="171"/>
      <c r="G13" s="171"/>
      <c r="H13" s="171"/>
      <c r="I13" s="172"/>
    </row>
    <row r="14" spans="1:9" ht="18" customHeight="1">
      <c r="A14" s="170" t="s">
        <v>111</v>
      </c>
      <c r="B14" s="171"/>
      <c r="C14" s="171"/>
      <c r="D14" s="171"/>
      <c r="E14" s="171"/>
      <c r="F14" s="171"/>
      <c r="G14" s="171"/>
      <c r="H14" s="171"/>
      <c r="I14" s="172"/>
    </row>
    <row r="15" spans="1:9" ht="18" customHeight="1">
      <c r="A15" s="170" t="s">
        <v>110</v>
      </c>
      <c r="B15" s="171"/>
      <c r="C15" s="171"/>
      <c r="D15" s="171"/>
      <c r="E15" s="171"/>
      <c r="F15" s="171"/>
      <c r="G15" s="171"/>
      <c r="H15" s="171"/>
      <c r="I15" s="172"/>
    </row>
    <row r="16" spans="1:9" ht="18" customHeight="1">
      <c r="A16" s="170" t="s">
        <v>109</v>
      </c>
      <c r="B16" s="171"/>
      <c r="C16" s="171"/>
      <c r="D16" s="171"/>
      <c r="E16" s="171"/>
      <c r="F16" s="171"/>
      <c r="G16" s="171"/>
      <c r="H16" s="171"/>
      <c r="I16" s="172"/>
    </row>
    <row r="17" spans="1:11" ht="18" customHeight="1">
      <c r="A17" s="1099" t="s">
        <v>201</v>
      </c>
      <c r="B17" s="1100"/>
      <c r="C17" s="1100"/>
      <c r="D17" s="1100"/>
      <c r="E17" s="1100"/>
      <c r="F17" s="1100"/>
      <c r="G17" s="1100"/>
      <c r="H17" s="1100"/>
      <c r="I17" s="1101"/>
    </row>
    <row r="18" spans="1:11" ht="18" customHeight="1">
      <c r="A18" s="170" t="s">
        <v>121</v>
      </c>
      <c r="B18" s="171"/>
      <c r="C18" s="171"/>
      <c r="D18" s="171"/>
      <c r="E18" s="171"/>
      <c r="F18" s="171"/>
      <c r="G18" s="171"/>
      <c r="H18" s="171"/>
      <c r="I18" s="172"/>
    </row>
    <row r="19" spans="1:11" ht="18" customHeight="1">
      <c r="A19" s="170" t="s">
        <v>120</v>
      </c>
      <c r="B19" s="171"/>
      <c r="C19" s="171"/>
      <c r="D19" s="171"/>
      <c r="E19" s="171"/>
      <c r="F19" s="171"/>
      <c r="G19" s="171"/>
      <c r="H19" s="171"/>
      <c r="I19" s="172"/>
    </row>
    <row r="20" spans="1:11" ht="18" customHeight="1">
      <c r="A20" s="170" t="s">
        <v>118</v>
      </c>
      <c r="B20" s="171"/>
      <c r="C20" s="171"/>
      <c r="D20" s="171"/>
      <c r="E20" s="171"/>
      <c r="F20" s="171"/>
      <c r="G20" s="171"/>
      <c r="H20" s="171"/>
      <c r="I20" s="172"/>
    </row>
    <row r="21" spans="1:11" ht="18" customHeight="1">
      <c r="A21" s="170" t="s">
        <v>116</v>
      </c>
      <c r="B21" s="171"/>
      <c r="C21" s="171"/>
      <c r="D21" s="171"/>
      <c r="E21" s="171"/>
      <c r="F21" s="171"/>
      <c r="G21" s="171"/>
      <c r="H21" s="171"/>
      <c r="I21" s="172"/>
    </row>
    <row r="22" spans="1:11" ht="18" customHeight="1">
      <c r="A22" s="170" t="s">
        <v>114</v>
      </c>
      <c r="B22" s="171"/>
      <c r="C22" s="171"/>
      <c r="D22" s="171"/>
      <c r="E22" s="171"/>
      <c r="F22" s="171"/>
      <c r="G22" s="171"/>
      <c r="H22" s="171"/>
      <c r="I22" s="172"/>
    </row>
    <row r="23" spans="1:11" ht="18" customHeight="1">
      <c r="A23" s="170" t="s">
        <v>111</v>
      </c>
      <c r="B23" s="171"/>
      <c r="C23" s="171"/>
      <c r="D23" s="171"/>
      <c r="E23" s="171"/>
      <c r="F23" s="171"/>
      <c r="G23" s="171"/>
      <c r="H23" s="171"/>
      <c r="I23" s="172"/>
    </row>
    <row r="24" spans="1:11" ht="18" customHeight="1">
      <c r="A24" s="170" t="s">
        <v>110</v>
      </c>
      <c r="B24" s="171"/>
      <c r="C24" s="171"/>
      <c r="D24" s="171"/>
      <c r="E24" s="171"/>
      <c r="F24" s="171"/>
      <c r="G24" s="171"/>
      <c r="H24" s="171"/>
      <c r="I24" s="172"/>
    </row>
    <row r="25" spans="1:11" ht="18" customHeight="1">
      <c r="A25" s="170" t="s">
        <v>109</v>
      </c>
      <c r="B25" s="171"/>
      <c r="C25" s="171"/>
      <c r="D25" s="171"/>
      <c r="E25" s="171"/>
      <c r="F25" s="171"/>
      <c r="G25" s="171"/>
      <c r="H25" s="171"/>
      <c r="I25" s="172"/>
    </row>
    <row r="26" spans="1:11" ht="18" customHeight="1">
      <c r="A26" s="170" t="s">
        <v>108</v>
      </c>
      <c r="B26" s="171"/>
      <c r="C26" s="171"/>
      <c r="D26" s="171"/>
      <c r="E26" s="171"/>
      <c r="F26" s="171"/>
      <c r="G26" s="171"/>
      <c r="H26" s="171"/>
      <c r="I26" s="172"/>
    </row>
    <row r="27" spans="1:11" ht="18" customHeight="1" thickBot="1">
      <c r="A27" s="170" t="s">
        <v>106</v>
      </c>
      <c r="B27" s="173"/>
      <c r="C27" s="173"/>
      <c r="D27" s="173"/>
      <c r="E27" s="173"/>
      <c r="F27" s="173"/>
      <c r="G27" s="173"/>
      <c r="H27" s="173"/>
      <c r="I27" s="174"/>
    </row>
    <row r="28" spans="1:11">
      <c r="A28" s="562"/>
      <c r="B28" s="565" t="s">
        <v>466</v>
      </c>
    </row>
    <row r="29" spans="1:11">
      <c r="A29" s="563"/>
      <c r="B29" s="564" t="s">
        <v>467</v>
      </c>
      <c r="C29" s="564"/>
      <c r="D29" s="564"/>
      <c r="E29" s="565"/>
      <c r="F29" s="565"/>
      <c r="G29" s="565"/>
    </row>
    <row r="30" spans="1:11" ht="12" customHeight="1">
      <c r="A30" s="566"/>
      <c r="B30" s="567" t="s">
        <v>322</v>
      </c>
      <c r="C30" s="567"/>
      <c r="D30" s="564" t="s">
        <v>425</v>
      </c>
      <c r="F30" s="565"/>
      <c r="G30" s="565"/>
    </row>
    <row r="31" spans="1:11" ht="12" customHeight="1">
      <c r="A31" s="568"/>
      <c r="B31" s="567" t="s">
        <v>324</v>
      </c>
      <c r="C31" s="567"/>
      <c r="D31" s="564" t="s">
        <v>320</v>
      </c>
      <c r="F31" s="565"/>
      <c r="G31" s="565"/>
      <c r="K31" s="75"/>
    </row>
    <row r="32" spans="1:11" ht="12" customHeight="1">
      <c r="A32" s="568"/>
      <c r="B32" s="567" t="s">
        <v>323</v>
      </c>
      <c r="C32" s="567"/>
      <c r="D32" s="564" t="s">
        <v>321</v>
      </c>
      <c r="F32" s="565"/>
      <c r="G32" s="565"/>
      <c r="K32" s="75"/>
    </row>
    <row r="33" spans="1:11" ht="12" customHeight="1">
      <c r="A33" s="568"/>
      <c r="B33" s="567"/>
      <c r="C33" s="567"/>
      <c r="D33" s="564"/>
      <c r="F33" s="565"/>
      <c r="G33" s="565"/>
      <c r="K33" s="75"/>
    </row>
    <row r="34" spans="1:11">
      <c r="A34" s="1102"/>
      <c r="B34" s="1102"/>
      <c r="C34" s="569"/>
      <c r="H34" s="1102"/>
      <c r="I34" s="1102"/>
      <c r="K34" s="75"/>
    </row>
    <row r="35" spans="1:11">
      <c r="A35" s="1102"/>
      <c r="B35" s="1102"/>
      <c r="C35" s="569"/>
      <c r="H35" s="1102"/>
      <c r="I35" s="1102"/>
      <c r="K35" s="75"/>
    </row>
    <row r="36" spans="1:11">
      <c r="A36" s="1103"/>
      <c r="B36" s="1103"/>
      <c r="C36" s="570"/>
      <c r="H36" s="1103"/>
      <c r="I36" s="1103"/>
      <c r="K36" s="75"/>
    </row>
    <row r="37" spans="1:11">
      <c r="A37" s="74" t="s">
        <v>93</v>
      </c>
      <c r="B37" s="73"/>
      <c r="C37" s="73"/>
      <c r="G37" s="72" t="s">
        <v>200</v>
      </c>
      <c r="H37" s="1097" t="s">
        <v>93</v>
      </c>
      <c r="I37" s="1097"/>
    </row>
    <row r="38" spans="1:11">
      <c r="A38" s="51" t="s">
        <v>92</v>
      </c>
      <c r="B38" s="73"/>
      <c r="C38" s="73"/>
      <c r="E38" s="73"/>
      <c r="H38" s="51" t="s">
        <v>92</v>
      </c>
      <c r="I38" s="51"/>
    </row>
  </sheetData>
  <sheetProtection formatCells="0" formatColumns="0" formatRows="0" insertRows="0" deleteRows="0" autoFilter="0"/>
  <mergeCells count="8">
    <mergeCell ref="D1:I1"/>
    <mergeCell ref="H37:I37"/>
    <mergeCell ref="A5:I5"/>
    <mergeCell ref="A4:I4"/>
    <mergeCell ref="A17:I17"/>
    <mergeCell ref="A8:I8"/>
    <mergeCell ref="H34:I36"/>
    <mergeCell ref="A34:B36"/>
  </mergeCells>
  <printOptions horizontalCentered="1"/>
  <pageMargins left="0.59055118110236227" right="0.39370078740157483" top="0.59055118110236227" bottom="0.39370078740157483" header="0.39370078740157483" footer="0.39370078740157483"/>
  <pageSetup paperSize="9" scale="85"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71"/>
  <sheetViews>
    <sheetView view="pageBreakPreview" zoomScale="90" zoomScaleNormal="75" zoomScaleSheetLayoutView="90" workbookViewId="0">
      <selection activeCell="E66" sqref="E66"/>
    </sheetView>
  </sheetViews>
  <sheetFormatPr defaultColWidth="9.109375" defaultRowHeight="13.2"/>
  <cols>
    <col min="1" max="1" width="1.33203125" style="20" customWidth="1"/>
    <col min="2" max="2" width="10.33203125" style="20" customWidth="1"/>
    <col min="3" max="33" width="3.5546875" style="20" customWidth="1"/>
    <col min="34" max="35" width="4.33203125" style="20" customWidth="1"/>
    <col min="36" max="37" width="5.5546875" style="20" customWidth="1"/>
    <col min="38" max="41" width="4.44140625" style="20" customWidth="1"/>
    <col min="42" max="42" width="5.33203125" style="20" customWidth="1"/>
    <col min="43" max="43" width="1.5546875" style="20" customWidth="1"/>
    <col min="44" max="16384" width="9.109375" style="20"/>
  </cols>
  <sheetData>
    <row r="1" spans="1:42" ht="15" customHeight="1">
      <c r="A1" s="1114" t="s">
        <v>455</v>
      </c>
      <c r="B1" s="1114"/>
      <c r="C1" s="1114"/>
      <c r="D1" s="1114"/>
      <c r="E1" s="1114"/>
      <c r="F1" s="1114"/>
      <c r="G1" s="1114"/>
      <c r="H1" s="1114"/>
      <c r="I1" s="1114"/>
      <c r="J1" s="1114"/>
      <c r="K1" s="1114"/>
      <c r="L1" s="1114"/>
      <c r="M1" s="1114"/>
      <c r="N1" s="1114"/>
      <c r="O1" s="1114"/>
      <c r="P1" s="1114"/>
      <c r="Q1" s="1114"/>
      <c r="R1" s="1114"/>
      <c r="S1" s="1114"/>
      <c r="T1" s="1114"/>
      <c r="U1" s="1114"/>
      <c r="V1" s="1114"/>
      <c r="W1" s="1114"/>
      <c r="X1" s="1114"/>
      <c r="Y1" s="1114"/>
      <c r="Z1" s="1114"/>
      <c r="AA1" s="1114"/>
      <c r="AB1" s="1114"/>
      <c r="AC1" s="1114"/>
      <c r="AD1" s="1114"/>
      <c r="AE1" s="1114"/>
      <c r="AF1" s="1114"/>
      <c r="AG1" s="1114"/>
      <c r="AH1" s="1114"/>
      <c r="AI1" s="1114"/>
      <c r="AJ1" s="1114"/>
      <c r="AK1" s="1114"/>
      <c r="AL1" s="1114"/>
      <c r="AM1" s="1114"/>
      <c r="AN1" s="1114"/>
      <c r="AO1" s="1114"/>
      <c r="AP1" s="1114"/>
    </row>
    <row r="2" spans="1:42" ht="15" customHeight="1">
      <c r="AE2" s="8"/>
      <c r="AF2" s="1022"/>
      <c r="AG2" s="1022"/>
      <c r="AH2" s="1022"/>
      <c r="AI2" s="1022"/>
      <c r="AJ2" s="1022"/>
      <c r="AK2" s="1022"/>
      <c r="AL2" s="1022"/>
      <c r="AM2" s="1022"/>
      <c r="AN2" s="1022"/>
      <c r="AO2" s="1022"/>
      <c r="AP2" s="1022"/>
    </row>
    <row r="3" spans="1:42" ht="36.75" customHeight="1" thickBot="1">
      <c r="B3" s="571" t="s">
        <v>442</v>
      </c>
      <c r="C3" s="571"/>
      <c r="D3" s="571"/>
      <c r="E3" s="572"/>
      <c r="F3" s="573"/>
      <c r="G3" s="574"/>
      <c r="H3" s="1121" t="s">
        <v>242</v>
      </c>
      <c r="I3" s="1121"/>
      <c r="J3" s="1121"/>
      <c r="K3" s="1121"/>
      <c r="L3" s="1121"/>
      <c r="M3" s="1121"/>
      <c r="N3" s="1121"/>
      <c r="O3" s="1121"/>
      <c r="P3" s="1121"/>
      <c r="Q3" s="1121"/>
      <c r="R3" s="1121"/>
      <c r="S3" s="1121"/>
      <c r="T3" s="1121"/>
      <c r="U3" s="1121"/>
      <c r="V3" s="1121"/>
      <c r="W3" s="1121"/>
      <c r="X3" s="1121"/>
      <c r="Y3" s="1121"/>
      <c r="Z3" s="1121"/>
      <c r="AA3" s="1121"/>
      <c r="AB3" s="1121"/>
      <c r="AC3" s="1121"/>
      <c r="AD3" s="1121"/>
      <c r="AE3" s="1121"/>
      <c r="AF3" s="1121"/>
      <c r="AG3" s="1121"/>
      <c r="AH3" s="1121"/>
      <c r="AI3" s="1121"/>
      <c r="AJ3" s="1121"/>
      <c r="AK3" s="575"/>
      <c r="AL3" s="575" t="s">
        <v>443</v>
      </c>
      <c r="AM3" s="576"/>
      <c r="AN3" s="576"/>
      <c r="AO3" s="576"/>
      <c r="AP3" s="577"/>
    </row>
    <row r="4" spans="1:42" ht="36.75" customHeight="1">
      <c r="B4" s="1106" t="s">
        <v>369</v>
      </c>
      <c r="C4" s="1106"/>
      <c r="D4" s="1106"/>
      <c r="E4" s="1106"/>
      <c r="F4" s="1106"/>
      <c r="G4" s="1106"/>
      <c r="H4" s="1106"/>
      <c r="I4" s="1106"/>
      <c r="J4" s="1106"/>
      <c r="K4" s="1106"/>
      <c r="L4" s="1106"/>
      <c r="M4" s="1106"/>
      <c r="N4" s="1106"/>
      <c r="O4" s="1106"/>
      <c r="P4" s="1106"/>
      <c r="Q4" s="1106"/>
      <c r="R4" s="1106"/>
      <c r="S4" s="1106"/>
      <c r="T4" s="1106"/>
      <c r="U4" s="1106"/>
      <c r="V4" s="1106"/>
      <c r="W4" s="1106"/>
      <c r="X4" s="1106"/>
      <c r="Y4" s="1106"/>
      <c r="Z4" s="1106"/>
      <c r="AA4" s="1106"/>
      <c r="AB4" s="1106"/>
      <c r="AC4" s="1106"/>
      <c r="AD4" s="1106"/>
      <c r="AE4" s="1106"/>
      <c r="AF4" s="1106"/>
      <c r="AG4" s="1106"/>
      <c r="AH4" s="1106"/>
      <c r="AI4" s="1106"/>
      <c r="AJ4" s="1106"/>
      <c r="AK4" s="1106"/>
      <c r="AL4" s="1106"/>
      <c r="AM4" s="1106"/>
      <c r="AN4" s="1106"/>
      <c r="AO4" s="1106"/>
      <c r="AP4" s="1106"/>
    </row>
    <row r="5" spans="1:42" ht="21.75" customHeight="1">
      <c r="B5" s="578" t="s">
        <v>241</v>
      </c>
      <c r="C5" s="203"/>
      <c r="D5" s="203"/>
      <c r="E5" s="203"/>
      <c r="F5" s="203"/>
      <c r="G5" s="203"/>
      <c r="H5" s="203"/>
      <c r="I5" s="203"/>
      <c r="J5" s="203"/>
      <c r="K5" s="578"/>
      <c r="L5" s="175" t="s">
        <v>240</v>
      </c>
      <c r="M5" s="203"/>
      <c r="N5" s="203"/>
      <c r="O5" s="203"/>
      <c r="P5" s="203"/>
      <c r="Q5" s="203"/>
      <c r="R5" s="203"/>
      <c r="S5" s="203"/>
      <c r="T5" s="578"/>
      <c r="U5" s="203"/>
      <c r="V5" s="203"/>
      <c r="W5" s="203"/>
      <c r="X5" s="203"/>
      <c r="Y5" s="578"/>
      <c r="Z5" s="578"/>
      <c r="AA5" s="203"/>
      <c r="AB5" s="578" t="s">
        <v>319</v>
      </c>
      <c r="AC5" s="203"/>
      <c r="AD5" s="203"/>
      <c r="AE5" s="203"/>
      <c r="AF5" s="578"/>
      <c r="AG5" s="203"/>
      <c r="AH5" s="203"/>
      <c r="AI5" s="579"/>
      <c r="AJ5" s="203"/>
      <c r="AK5" s="203"/>
      <c r="AL5" s="203"/>
      <c r="AM5" s="203"/>
      <c r="AN5" s="203"/>
      <c r="AO5" s="203"/>
      <c r="AP5" s="203"/>
    </row>
    <row r="6" spans="1:42" ht="5.25" customHeight="1" thickBot="1"/>
    <row r="7" spans="1:42" ht="20.100000000000001" customHeight="1">
      <c r="B7" s="84" t="s">
        <v>239</v>
      </c>
      <c r="C7" s="580">
        <v>1</v>
      </c>
      <c r="D7" s="580">
        <v>2</v>
      </c>
      <c r="E7" s="580">
        <v>3</v>
      </c>
      <c r="F7" s="580">
        <v>4</v>
      </c>
      <c r="G7" s="580">
        <v>5</v>
      </c>
      <c r="H7" s="580">
        <v>6</v>
      </c>
      <c r="I7" s="580">
        <v>7</v>
      </c>
      <c r="J7" s="580">
        <v>8</v>
      </c>
      <c r="K7" s="580">
        <v>9</v>
      </c>
      <c r="L7" s="580">
        <v>10</v>
      </c>
      <c r="M7" s="580">
        <v>11</v>
      </c>
      <c r="N7" s="580">
        <v>12</v>
      </c>
      <c r="O7" s="580">
        <v>13</v>
      </c>
      <c r="P7" s="580">
        <v>14</v>
      </c>
      <c r="Q7" s="580">
        <v>15</v>
      </c>
      <c r="R7" s="580">
        <v>16</v>
      </c>
      <c r="S7" s="580">
        <v>17</v>
      </c>
      <c r="T7" s="580">
        <v>18</v>
      </c>
      <c r="U7" s="580">
        <v>19</v>
      </c>
      <c r="V7" s="580">
        <v>20</v>
      </c>
      <c r="W7" s="580">
        <v>21</v>
      </c>
      <c r="X7" s="580">
        <v>22</v>
      </c>
      <c r="Y7" s="580">
        <v>23</v>
      </c>
      <c r="Z7" s="580">
        <v>24</v>
      </c>
      <c r="AA7" s="580">
        <v>25</v>
      </c>
      <c r="AB7" s="580">
        <v>26</v>
      </c>
      <c r="AC7" s="580">
        <v>27</v>
      </c>
      <c r="AD7" s="580">
        <v>28</v>
      </c>
      <c r="AE7" s="580">
        <v>29</v>
      </c>
      <c r="AF7" s="580">
        <v>30</v>
      </c>
      <c r="AG7" s="580">
        <v>31</v>
      </c>
      <c r="AH7" s="581" t="s">
        <v>238</v>
      </c>
      <c r="AI7" s="83"/>
      <c r="AJ7" s="1107" t="s">
        <v>219</v>
      </c>
      <c r="AK7" s="1108"/>
      <c r="AL7" s="1109" t="s">
        <v>237</v>
      </c>
      <c r="AM7" s="1110"/>
      <c r="AN7" s="1107" t="s">
        <v>217</v>
      </c>
      <c r="AO7" s="1111"/>
      <c r="AP7" s="582"/>
    </row>
    <row r="8" spans="1:42" ht="9.9" customHeight="1" thickBot="1">
      <c r="B8" s="583"/>
      <c r="C8" s="584"/>
      <c r="D8" s="584"/>
      <c r="E8" s="584"/>
      <c r="F8" s="584"/>
      <c r="G8" s="584"/>
      <c r="H8" s="584"/>
      <c r="I8" s="584"/>
      <c r="J8" s="584"/>
      <c r="K8" s="584"/>
      <c r="L8" s="584"/>
      <c r="M8" s="584"/>
      <c r="N8" s="584"/>
      <c r="O8" s="584"/>
      <c r="P8" s="584"/>
      <c r="Q8" s="584"/>
      <c r="R8" s="584"/>
      <c r="S8" s="584"/>
      <c r="T8" s="584"/>
      <c r="U8" s="584"/>
      <c r="V8" s="584"/>
      <c r="W8" s="584"/>
      <c r="X8" s="584"/>
      <c r="Y8" s="584"/>
      <c r="Z8" s="584"/>
      <c r="AA8" s="584"/>
      <c r="AB8" s="584"/>
      <c r="AC8" s="584"/>
      <c r="AD8" s="584"/>
      <c r="AE8" s="584"/>
      <c r="AF8" s="584"/>
      <c r="AG8" s="584"/>
      <c r="AH8" s="585" t="s">
        <v>236</v>
      </c>
      <c r="AI8" s="586" t="s">
        <v>209</v>
      </c>
      <c r="AJ8" s="585" t="s">
        <v>211</v>
      </c>
      <c r="AK8" s="587" t="s">
        <v>209</v>
      </c>
      <c r="AL8" s="585" t="s">
        <v>211</v>
      </c>
      <c r="AM8" s="587" t="s">
        <v>209</v>
      </c>
      <c r="AN8" s="585" t="s">
        <v>235</v>
      </c>
      <c r="AO8" s="587" t="s">
        <v>234</v>
      </c>
      <c r="AP8" s="588"/>
    </row>
    <row r="9" spans="1:42" ht="15" hidden="1" customHeight="1" thickTop="1">
      <c r="B9" s="1112">
        <v>12</v>
      </c>
      <c r="C9" s="589"/>
      <c r="D9" s="589"/>
      <c r="E9" s="589"/>
      <c r="F9" s="589"/>
      <c r="G9" s="589"/>
      <c r="H9" s="589"/>
      <c r="I9" s="589"/>
      <c r="J9" s="589"/>
      <c r="K9" s="590"/>
      <c r="L9" s="589"/>
      <c r="M9" s="589"/>
      <c r="N9" s="589"/>
      <c r="O9" s="589"/>
      <c r="P9" s="589"/>
      <c r="Q9" s="589"/>
      <c r="R9" s="589"/>
      <c r="S9" s="589"/>
      <c r="T9" s="589"/>
      <c r="U9" s="589"/>
      <c r="V9" s="589"/>
      <c r="W9" s="589"/>
      <c r="X9" s="589"/>
      <c r="Y9" s="589"/>
      <c r="Z9" s="589"/>
      <c r="AA9" s="589"/>
      <c r="AB9" s="589"/>
      <c r="AC9" s="589"/>
      <c r="AD9" s="589"/>
      <c r="AE9" s="589"/>
      <c r="AF9" s="589"/>
      <c r="AG9" s="591"/>
      <c r="AH9" s="592"/>
      <c r="AI9" s="593"/>
      <c r="AJ9" s="592"/>
      <c r="AK9" s="594"/>
      <c r="AL9" s="592"/>
      <c r="AM9" s="593"/>
      <c r="AN9" s="592"/>
      <c r="AO9" s="594"/>
      <c r="AP9" s="595"/>
    </row>
    <row r="10" spans="1:42" ht="6" hidden="1" customHeight="1">
      <c r="B10" s="1105"/>
      <c r="C10" s="596"/>
      <c r="D10" s="597"/>
      <c r="E10" s="597"/>
      <c r="F10" s="597"/>
      <c r="G10" s="597"/>
      <c r="H10" s="597"/>
      <c r="I10" s="597"/>
      <c r="J10" s="597"/>
      <c r="K10" s="598"/>
      <c r="L10" s="597"/>
      <c r="M10" s="597"/>
      <c r="N10" s="597"/>
      <c r="O10" s="597"/>
      <c r="P10" s="597"/>
      <c r="Q10" s="597"/>
      <c r="R10" s="597"/>
      <c r="S10" s="597"/>
      <c r="T10" s="597"/>
      <c r="U10" s="597"/>
      <c r="V10" s="597"/>
      <c r="W10" s="597"/>
      <c r="X10" s="597"/>
      <c r="Y10" s="597"/>
      <c r="Z10" s="597"/>
      <c r="AA10" s="597"/>
      <c r="AB10" s="597"/>
      <c r="AC10" s="597"/>
      <c r="AD10" s="597"/>
      <c r="AE10" s="597"/>
      <c r="AF10" s="597"/>
      <c r="AG10" s="599"/>
      <c r="AH10" s="592"/>
      <c r="AI10" s="593"/>
      <c r="AJ10" s="592"/>
      <c r="AK10" s="594"/>
      <c r="AL10" s="592"/>
      <c r="AM10" s="593"/>
      <c r="AN10" s="592"/>
      <c r="AO10" s="594"/>
      <c r="AP10" s="595"/>
    </row>
    <row r="11" spans="1:42" ht="15" hidden="1" customHeight="1">
      <c r="B11" s="600" t="s">
        <v>222</v>
      </c>
      <c r="C11" s="589"/>
      <c r="D11" s="589"/>
      <c r="E11" s="589"/>
      <c r="F11" s="589"/>
      <c r="G11" s="589"/>
      <c r="H11" s="589"/>
      <c r="I11" s="589"/>
      <c r="J11" s="589"/>
      <c r="K11" s="589"/>
      <c r="L11" s="589"/>
      <c r="M11" s="589"/>
      <c r="N11" s="589"/>
      <c r="O11" s="589"/>
      <c r="P11" s="589"/>
      <c r="Q11" s="589"/>
      <c r="R11" s="589"/>
      <c r="S11" s="589"/>
      <c r="T11" s="589"/>
      <c r="U11" s="589"/>
      <c r="V11" s="601"/>
      <c r="W11" s="589"/>
      <c r="X11" s="589"/>
      <c r="Y11" s="589"/>
      <c r="Z11" s="589"/>
      <c r="AA11" s="589"/>
      <c r="AB11" s="589"/>
      <c r="AC11" s="601"/>
      <c r="AD11" s="589"/>
      <c r="AE11" s="589"/>
      <c r="AF11" s="589"/>
      <c r="AG11" s="591"/>
      <c r="AH11" s="602"/>
      <c r="AI11" s="603"/>
      <c r="AJ11" s="604"/>
      <c r="AK11" s="605"/>
      <c r="AL11" s="604"/>
      <c r="AM11" s="603"/>
      <c r="AN11" s="604"/>
      <c r="AO11" s="605"/>
      <c r="AP11" s="595"/>
    </row>
    <row r="12" spans="1:42" ht="6.9" hidden="1" customHeight="1" thickBot="1">
      <c r="B12" s="606"/>
      <c r="C12" s="607"/>
      <c r="D12" s="608"/>
      <c r="E12" s="608"/>
      <c r="F12" s="608"/>
      <c r="G12" s="608"/>
      <c r="H12" s="608"/>
      <c r="I12" s="608"/>
      <c r="J12" s="608"/>
      <c r="K12" s="608"/>
      <c r="L12" s="608"/>
      <c r="M12" s="608"/>
      <c r="N12" s="608"/>
      <c r="O12" s="608"/>
      <c r="P12" s="608"/>
      <c r="Q12" s="608"/>
      <c r="R12" s="608"/>
      <c r="S12" s="608"/>
      <c r="T12" s="608"/>
      <c r="U12" s="608"/>
      <c r="V12" s="608"/>
      <c r="W12" s="608"/>
      <c r="X12" s="608"/>
      <c r="Y12" s="608"/>
      <c r="Z12" s="608"/>
      <c r="AA12" s="608"/>
      <c r="AB12" s="608"/>
      <c r="AC12" s="608"/>
      <c r="AD12" s="608"/>
      <c r="AE12" s="608"/>
      <c r="AF12" s="608"/>
      <c r="AG12" s="609"/>
      <c r="AH12" s="610"/>
      <c r="AI12" s="611"/>
      <c r="AJ12" s="612"/>
      <c r="AK12" s="613"/>
      <c r="AL12" s="612"/>
      <c r="AM12" s="614"/>
      <c r="AN12" s="610"/>
      <c r="AO12" s="615"/>
      <c r="AP12" s="616"/>
    </row>
    <row r="13" spans="1:42" ht="15" customHeight="1" thickTop="1">
      <c r="B13" s="1113">
        <v>1</v>
      </c>
      <c r="C13" s="617"/>
      <c r="D13" s="617"/>
      <c r="E13" s="617"/>
      <c r="F13" s="617"/>
      <c r="G13" s="617"/>
      <c r="H13" s="617"/>
      <c r="I13" s="617"/>
      <c r="J13" s="617"/>
      <c r="K13" s="617"/>
      <c r="L13" s="617"/>
      <c r="M13" s="617"/>
      <c r="N13" s="618"/>
      <c r="O13" s="619"/>
      <c r="P13" s="620"/>
      <c r="Q13" s="620"/>
      <c r="R13" s="620"/>
      <c r="S13" s="620"/>
      <c r="T13" s="620"/>
      <c r="U13" s="617"/>
      <c r="V13" s="617"/>
      <c r="W13" s="617"/>
      <c r="X13" s="617"/>
      <c r="Y13" s="617"/>
      <c r="Z13" s="617"/>
      <c r="AA13" s="617"/>
      <c r="AB13" s="617"/>
      <c r="AC13" s="617"/>
      <c r="AD13" s="617"/>
      <c r="AE13" s="617"/>
      <c r="AF13" s="617"/>
      <c r="AG13" s="621"/>
      <c r="AH13" s="622"/>
      <c r="AI13" s="623"/>
      <c r="AJ13" s="622"/>
      <c r="AK13" s="624"/>
      <c r="AL13" s="622"/>
      <c r="AM13" s="623"/>
      <c r="AN13" s="622"/>
      <c r="AO13" s="624"/>
      <c r="AP13" s="625"/>
    </row>
    <row r="14" spans="1:42" ht="6" customHeight="1">
      <c r="B14" s="1105"/>
      <c r="C14" s="626"/>
      <c r="D14" s="627"/>
      <c r="E14" s="627"/>
      <c r="F14" s="627"/>
      <c r="G14" s="627"/>
      <c r="H14" s="627"/>
      <c r="I14" s="627"/>
      <c r="J14" s="627"/>
      <c r="K14" s="628"/>
      <c r="L14" s="627"/>
      <c r="M14" s="627"/>
      <c r="N14" s="627"/>
      <c r="O14" s="627"/>
      <c r="P14" s="627"/>
      <c r="Q14" s="627"/>
      <c r="R14" s="627"/>
      <c r="S14" s="627"/>
      <c r="T14" s="627"/>
      <c r="U14" s="627"/>
      <c r="V14" s="627"/>
      <c r="W14" s="627"/>
      <c r="X14" s="627"/>
      <c r="Y14" s="627"/>
      <c r="Z14" s="627"/>
      <c r="AA14" s="627"/>
      <c r="AB14" s="627"/>
      <c r="AC14" s="627"/>
      <c r="AD14" s="627"/>
      <c r="AE14" s="627"/>
      <c r="AF14" s="627"/>
      <c r="AG14" s="629"/>
      <c r="AH14" s="622"/>
      <c r="AI14" s="623"/>
      <c r="AJ14" s="622"/>
      <c r="AK14" s="624"/>
      <c r="AL14" s="622"/>
      <c r="AM14" s="623"/>
      <c r="AN14" s="622"/>
      <c r="AO14" s="624"/>
      <c r="AP14" s="625"/>
    </row>
    <row r="15" spans="1:42" ht="15" customHeight="1">
      <c r="B15" s="600" t="s">
        <v>233</v>
      </c>
      <c r="C15" s="618"/>
      <c r="D15" s="618"/>
      <c r="E15" s="618"/>
      <c r="F15" s="618"/>
      <c r="G15" s="618"/>
      <c r="H15" s="618"/>
      <c r="I15" s="618"/>
      <c r="J15" s="618"/>
      <c r="K15" s="618"/>
      <c r="L15" s="618"/>
      <c r="M15" s="618"/>
      <c r="N15" s="618"/>
      <c r="O15" s="618"/>
      <c r="P15" s="618"/>
      <c r="Q15" s="618"/>
      <c r="R15" s="618"/>
      <c r="S15" s="618"/>
      <c r="T15" s="618"/>
      <c r="U15" s="618"/>
      <c r="V15" s="618"/>
      <c r="W15" s="618"/>
      <c r="X15" s="618"/>
      <c r="Y15" s="618"/>
      <c r="Z15" s="618"/>
      <c r="AA15" s="618"/>
      <c r="AB15" s="618"/>
      <c r="AC15" s="185"/>
      <c r="AD15" s="618"/>
      <c r="AE15" s="618"/>
      <c r="AF15" s="618"/>
      <c r="AG15" s="630"/>
      <c r="AH15" s="631"/>
      <c r="AI15" s="623"/>
      <c r="AJ15" s="622"/>
      <c r="AK15" s="624"/>
      <c r="AL15" s="622"/>
      <c r="AM15" s="632"/>
      <c r="AN15" s="633"/>
      <c r="AO15" s="634"/>
      <c r="AP15" s="625"/>
    </row>
    <row r="16" spans="1:42" ht="6" customHeight="1">
      <c r="B16" s="635"/>
      <c r="C16" s="636"/>
      <c r="D16" s="637"/>
      <c r="E16" s="637"/>
      <c r="F16" s="637"/>
      <c r="G16" s="637"/>
      <c r="H16" s="637"/>
      <c r="I16" s="637"/>
      <c r="J16" s="637"/>
      <c r="K16" s="637"/>
      <c r="L16" s="637"/>
      <c r="M16" s="637"/>
      <c r="N16" s="637"/>
      <c r="O16" s="637"/>
      <c r="P16" s="637"/>
      <c r="Q16" s="637"/>
      <c r="R16" s="637"/>
      <c r="S16" s="637"/>
      <c r="T16" s="637"/>
      <c r="U16" s="637"/>
      <c r="V16" s="637"/>
      <c r="W16" s="637"/>
      <c r="X16" s="637"/>
      <c r="Y16" s="637"/>
      <c r="Z16" s="637"/>
      <c r="AA16" s="637"/>
      <c r="AB16" s="637"/>
      <c r="AC16" s="637"/>
      <c r="AD16" s="637"/>
      <c r="AE16" s="637"/>
      <c r="AF16" s="637"/>
      <c r="AG16" s="638"/>
      <c r="AH16" s="639"/>
      <c r="AI16" s="640"/>
      <c r="AJ16" s="639"/>
      <c r="AK16" s="641"/>
      <c r="AL16" s="639"/>
      <c r="AM16" s="640"/>
      <c r="AN16" s="639"/>
      <c r="AO16" s="641"/>
      <c r="AP16" s="642"/>
    </row>
    <row r="17" spans="2:42" ht="15" customHeight="1">
      <c r="B17" s="1104">
        <v>2</v>
      </c>
      <c r="C17" s="618"/>
      <c r="D17" s="618"/>
      <c r="E17" s="618"/>
      <c r="F17" s="618"/>
      <c r="G17" s="618"/>
      <c r="H17" s="618"/>
      <c r="I17" s="618"/>
      <c r="J17" s="618"/>
      <c r="K17" s="618"/>
      <c r="L17" s="618"/>
      <c r="M17" s="618"/>
      <c r="N17" s="618"/>
      <c r="O17" s="618"/>
      <c r="P17" s="618"/>
      <c r="Q17" s="643"/>
      <c r="R17" s="618"/>
      <c r="S17" s="618"/>
      <c r="T17" s="618"/>
      <c r="U17" s="618"/>
      <c r="V17" s="618"/>
      <c r="W17" s="618"/>
      <c r="X17" s="618"/>
      <c r="Y17" s="618"/>
      <c r="Z17" s="618"/>
      <c r="AA17" s="618"/>
      <c r="AB17" s="618"/>
      <c r="AC17" s="618"/>
      <c r="AD17" s="644"/>
      <c r="AE17" s="645"/>
      <c r="AF17" s="645"/>
      <c r="AG17" s="646"/>
      <c r="AH17" s="647"/>
      <c r="AI17" s="623"/>
      <c r="AJ17" s="622"/>
      <c r="AK17" s="624"/>
      <c r="AL17" s="622"/>
      <c r="AM17" s="623"/>
      <c r="AN17" s="622"/>
      <c r="AO17" s="624"/>
      <c r="AP17" s="648"/>
    </row>
    <row r="18" spans="2:42" ht="6" customHeight="1">
      <c r="B18" s="1105"/>
      <c r="C18" s="626"/>
      <c r="D18" s="627"/>
      <c r="E18" s="627"/>
      <c r="F18" s="627"/>
      <c r="G18" s="627"/>
      <c r="H18" s="627"/>
      <c r="I18" s="627"/>
      <c r="J18" s="627"/>
      <c r="K18" s="628"/>
      <c r="L18" s="627"/>
      <c r="M18" s="627"/>
      <c r="N18" s="627"/>
      <c r="O18" s="627"/>
      <c r="P18" s="627"/>
      <c r="Q18" s="627"/>
      <c r="R18" s="627"/>
      <c r="S18" s="627"/>
      <c r="T18" s="627"/>
      <c r="U18" s="627"/>
      <c r="V18" s="627"/>
      <c r="W18" s="627"/>
      <c r="X18" s="627"/>
      <c r="Y18" s="627"/>
      <c r="Z18" s="627"/>
      <c r="AA18" s="627"/>
      <c r="AB18" s="627"/>
      <c r="AC18" s="627"/>
      <c r="AD18" s="627"/>
      <c r="AE18" s="649"/>
      <c r="AF18" s="649"/>
      <c r="AG18" s="650"/>
      <c r="AH18" s="647"/>
      <c r="AI18" s="623"/>
      <c r="AJ18" s="622"/>
      <c r="AK18" s="624"/>
      <c r="AL18" s="622"/>
      <c r="AM18" s="623"/>
      <c r="AN18" s="622"/>
      <c r="AO18" s="624"/>
      <c r="AP18" s="625"/>
    </row>
    <row r="19" spans="2:42" ht="15" customHeight="1">
      <c r="B19" s="600" t="s">
        <v>232</v>
      </c>
      <c r="C19" s="618"/>
      <c r="D19" s="618"/>
      <c r="E19" s="618"/>
      <c r="F19" s="618"/>
      <c r="G19" s="618"/>
      <c r="H19" s="618"/>
      <c r="I19" s="618"/>
      <c r="J19" s="618"/>
      <c r="K19" s="618"/>
      <c r="L19" s="618"/>
      <c r="M19" s="618"/>
      <c r="N19" s="618"/>
      <c r="O19" s="618"/>
      <c r="P19" s="618"/>
      <c r="Q19" s="618"/>
      <c r="R19" s="618"/>
      <c r="S19" s="618"/>
      <c r="T19" s="618"/>
      <c r="U19" s="618"/>
      <c r="V19" s="618"/>
      <c r="W19" s="618"/>
      <c r="X19" s="618"/>
      <c r="Y19" s="618"/>
      <c r="Z19" s="618"/>
      <c r="AA19" s="618"/>
      <c r="AB19" s="618"/>
      <c r="AC19" s="618"/>
      <c r="AD19" s="651"/>
      <c r="AE19" s="645"/>
      <c r="AF19" s="645"/>
      <c r="AG19" s="646"/>
      <c r="AH19" s="631"/>
      <c r="AI19" s="623"/>
      <c r="AJ19" s="622"/>
      <c r="AK19" s="624"/>
      <c r="AL19" s="622"/>
      <c r="AM19" s="632"/>
      <c r="AN19" s="633"/>
      <c r="AO19" s="634"/>
      <c r="AP19" s="625"/>
    </row>
    <row r="20" spans="2:42" ht="6" customHeight="1">
      <c r="B20" s="635"/>
      <c r="C20" s="636"/>
      <c r="D20" s="637"/>
      <c r="E20" s="637"/>
      <c r="F20" s="637"/>
      <c r="G20" s="637"/>
      <c r="H20" s="637"/>
      <c r="I20" s="637"/>
      <c r="J20" s="637"/>
      <c r="K20" s="637"/>
      <c r="L20" s="637"/>
      <c r="M20" s="637"/>
      <c r="N20" s="637"/>
      <c r="O20" s="637"/>
      <c r="P20" s="637"/>
      <c r="Q20" s="637"/>
      <c r="R20" s="637"/>
      <c r="S20" s="637"/>
      <c r="T20" s="637"/>
      <c r="U20" s="637"/>
      <c r="V20" s="637"/>
      <c r="W20" s="637"/>
      <c r="X20" s="637"/>
      <c r="Y20" s="637"/>
      <c r="Z20" s="637"/>
      <c r="AA20" s="637"/>
      <c r="AB20" s="637"/>
      <c r="AC20" s="637"/>
      <c r="AD20" s="637"/>
      <c r="AE20" s="652"/>
      <c r="AF20" s="652"/>
      <c r="AG20" s="653"/>
      <c r="AH20" s="654"/>
      <c r="AI20" s="640"/>
      <c r="AJ20" s="639"/>
      <c r="AK20" s="655"/>
      <c r="AL20" s="656"/>
      <c r="AM20" s="640"/>
      <c r="AN20" s="639"/>
      <c r="AO20" s="641"/>
      <c r="AP20" s="642"/>
    </row>
    <row r="21" spans="2:42" ht="15" customHeight="1">
      <c r="B21" s="1104">
        <v>3</v>
      </c>
      <c r="C21" s="618"/>
      <c r="D21" s="618"/>
      <c r="E21" s="618"/>
      <c r="F21" s="618"/>
      <c r="G21" s="618"/>
      <c r="H21" s="618"/>
      <c r="I21" s="618"/>
      <c r="J21" s="618"/>
      <c r="K21" s="618"/>
      <c r="L21" s="618"/>
      <c r="M21" s="618"/>
      <c r="N21" s="618"/>
      <c r="O21" s="618"/>
      <c r="P21" s="619"/>
      <c r="Q21" s="618"/>
      <c r="R21" s="618"/>
      <c r="S21" s="618"/>
      <c r="T21" s="618"/>
      <c r="U21" s="618"/>
      <c r="V21" s="618"/>
      <c r="W21" s="618"/>
      <c r="X21" s="618"/>
      <c r="Y21" s="618"/>
      <c r="Z21" s="618"/>
      <c r="AA21" s="618"/>
      <c r="AB21" s="618"/>
      <c r="AC21" s="618"/>
      <c r="AD21" s="618"/>
      <c r="AE21" s="618"/>
      <c r="AF21" s="618"/>
      <c r="AG21" s="630"/>
      <c r="AH21" s="622"/>
      <c r="AI21" s="623"/>
      <c r="AJ21" s="622"/>
      <c r="AK21" s="624"/>
      <c r="AL21" s="622"/>
      <c r="AM21" s="623"/>
      <c r="AN21" s="622"/>
      <c r="AO21" s="624"/>
      <c r="AP21" s="648"/>
    </row>
    <row r="22" spans="2:42" ht="6" customHeight="1">
      <c r="B22" s="1105"/>
      <c r="C22" s="626"/>
      <c r="D22" s="627"/>
      <c r="E22" s="627"/>
      <c r="F22" s="627"/>
      <c r="G22" s="627"/>
      <c r="H22" s="627"/>
      <c r="I22" s="627"/>
      <c r="J22" s="627"/>
      <c r="K22" s="628"/>
      <c r="L22" s="627"/>
      <c r="M22" s="627"/>
      <c r="N22" s="627"/>
      <c r="O22" s="627"/>
      <c r="P22" s="627"/>
      <c r="Q22" s="627"/>
      <c r="R22" s="627"/>
      <c r="S22" s="627"/>
      <c r="T22" s="627"/>
      <c r="U22" s="627"/>
      <c r="V22" s="627"/>
      <c r="W22" s="627"/>
      <c r="X22" s="627"/>
      <c r="Y22" s="627"/>
      <c r="Z22" s="627"/>
      <c r="AA22" s="627"/>
      <c r="AB22" s="627"/>
      <c r="AC22" s="627"/>
      <c r="AD22" s="627"/>
      <c r="AE22" s="627"/>
      <c r="AF22" s="627"/>
      <c r="AG22" s="629"/>
      <c r="AH22" s="622"/>
      <c r="AI22" s="623"/>
      <c r="AJ22" s="622"/>
      <c r="AK22" s="624"/>
      <c r="AL22" s="622"/>
      <c r="AM22" s="623"/>
      <c r="AN22" s="622"/>
      <c r="AO22" s="624"/>
      <c r="AP22" s="625"/>
    </row>
    <row r="23" spans="2:42" ht="15" customHeight="1">
      <c r="B23" s="600" t="s">
        <v>231</v>
      </c>
      <c r="C23" s="618"/>
      <c r="D23" s="618"/>
      <c r="E23" s="618"/>
      <c r="F23" s="618"/>
      <c r="G23" s="618"/>
      <c r="H23" s="618"/>
      <c r="I23" s="618"/>
      <c r="J23" s="618"/>
      <c r="K23" s="618"/>
      <c r="L23" s="618"/>
      <c r="M23" s="618"/>
      <c r="N23" s="618"/>
      <c r="O23" s="618"/>
      <c r="P23" s="618"/>
      <c r="Q23" s="618"/>
      <c r="R23" s="618"/>
      <c r="S23" s="618"/>
      <c r="T23" s="618"/>
      <c r="U23" s="618"/>
      <c r="V23" s="618"/>
      <c r="W23" s="618"/>
      <c r="X23" s="618"/>
      <c r="Y23" s="618"/>
      <c r="Z23" s="618"/>
      <c r="AA23" s="618"/>
      <c r="AB23" s="618"/>
      <c r="AC23" s="618"/>
      <c r="AD23" s="618"/>
      <c r="AE23" s="618"/>
      <c r="AF23" s="618"/>
      <c r="AG23" s="630"/>
      <c r="AH23" s="631"/>
      <c r="AI23" s="657"/>
      <c r="AJ23" s="631"/>
      <c r="AK23" s="658"/>
      <c r="AL23" s="631"/>
      <c r="AM23" s="632"/>
      <c r="AN23" s="633"/>
      <c r="AO23" s="634"/>
      <c r="AP23" s="625"/>
    </row>
    <row r="24" spans="2:42" ht="6" customHeight="1">
      <c r="B24" s="635"/>
      <c r="C24" s="636"/>
      <c r="D24" s="637"/>
      <c r="E24" s="637"/>
      <c r="F24" s="637"/>
      <c r="G24" s="637"/>
      <c r="H24" s="637"/>
      <c r="I24" s="637"/>
      <c r="J24" s="637"/>
      <c r="K24" s="637"/>
      <c r="L24" s="637"/>
      <c r="M24" s="637"/>
      <c r="N24" s="637"/>
      <c r="O24" s="637"/>
      <c r="P24" s="637"/>
      <c r="Q24" s="637"/>
      <c r="R24" s="637"/>
      <c r="S24" s="637"/>
      <c r="T24" s="637"/>
      <c r="U24" s="637"/>
      <c r="V24" s="637"/>
      <c r="W24" s="637"/>
      <c r="X24" s="637"/>
      <c r="Y24" s="637"/>
      <c r="Z24" s="637"/>
      <c r="AA24" s="637"/>
      <c r="AB24" s="637"/>
      <c r="AC24" s="637"/>
      <c r="AD24" s="637"/>
      <c r="AE24" s="637"/>
      <c r="AF24" s="637"/>
      <c r="AG24" s="638"/>
      <c r="AH24" s="659"/>
      <c r="AI24" s="660"/>
      <c r="AJ24" s="659"/>
      <c r="AK24" s="661"/>
      <c r="AL24" s="659"/>
      <c r="AM24" s="660"/>
      <c r="AN24" s="659"/>
      <c r="AO24" s="661"/>
      <c r="AP24" s="642"/>
    </row>
    <row r="25" spans="2:42" ht="15" customHeight="1">
      <c r="B25" s="1104">
        <v>4</v>
      </c>
      <c r="C25" s="618"/>
      <c r="D25" s="618"/>
      <c r="E25" s="618"/>
      <c r="F25" s="618"/>
      <c r="G25" s="618"/>
      <c r="H25" s="618"/>
      <c r="I25" s="618"/>
      <c r="J25" s="618"/>
      <c r="K25" s="618"/>
      <c r="L25" s="662"/>
      <c r="M25" s="618"/>
      <c r="N25" s="618"/>
      <c r="O25" s="618"/>
      <c r="P25" s="618"/>
      <c r="Q25" s="618"/>
      <c r="R25" s="618"/>
      <c r="S25" s="618"/>
      <c r="T25" s="176"/>
      <c r="U25" s="177"/>
      <c r="V25" s="177"/>
      <c r="W25" s="618"/>
      <c r="X25" s="618"/>
      <c r="Y25" s="618"/>
      <c r="Z25" s="618"/>
      <c r="AA25" s="662"/>
      <c r="AB25" s="618"/>
      <c r="AC25" s="618"/>
      <c r="AD25" s="618"/>
      <c r="AE25" s="618"/>
      <c r="AF25" s="618"/>
      <c r="AG25" s="646"/>
      <c r="AH25" s="631"/>
      <c r="AI25" s="657"/>
      <c r="AJ25" s="631"/>
      <c r="AK25" s="658"/>
      <c r="AL25" s="631"/>
      <c r="AM25" s="657"/>
      <c r="AN25" s="631"/>
      <c r="AO25" s="658"/>
      <c r="AP25" s="648"/>
    </row>
    <row r="26" spans="2:42" ht="6" customHeight="1">
      <c r="B26" s="1105"/>
      <c r="C26" s="626"/>
      <c r="D26" s="627"/>
      <c r="E26" s="627"/>
      <c r="F26" s="627"/>
      <c r="G26" s="627"/>
      <c r="H26" s="627"/>
      <c r="I26" s="627"/>
      <c r="J26" s="627"/>
      <c r="K26" s="628"/>
      <c r="L26" s="627"/>
      <c r="M26" s="627"/>
      <c r="N26" s="627"/>
      <c r="O26" s="627"/>
      <c r="P26" s="627"/>
      <c r="Q26" s="627"/>
      <c r="R26" s="627"/>
      <c r="S26" s="627"/>
      <c r="T26" s="627"/>
      <c r="U26" s="627"/>
      <c r="V26" s="627"/>
      <c r="W26" s="627"/>
      <c r="X26" s="627"/>
      <c r="Y26" s="627"/>
      <c r="Z26" s="627"/>
      <c r="AA26" s="627"/>
      <c r="AB26" s="627"/>
      <c r="AC26" s="627"/>
      <c r="AD26" s="627"/>
      <c r="AE26" s="627"/>
      <c r="AF26" s="627"/>
      <c r="AG26" s="650"/>
      <c r="AH26" s="631"/>
      <c r="AI26" s="657"/>
      <c r="AJ26" s="631"/>
      <c r="AK26" s="658"/>
      <c r="AL26" s="631"/>
      <c r="AM26" s="657"/>
      <c r="AN26" s="631"/>
      <c r="AO26" s="658"/>
      <c r="AP26" s="625"/>
    </row>
    <row r="27" spans="2:42" ht="15" customHeight="1">
      <c r="B27" s="600" t="s">
        <v>230</v>
      </c>
      <c r="C27" s="618"/>
      <c r="D27" s="618"/>
      <c r="E27" s="618"/>
      <c r="F27" s="618"/>
      <c r="G27" s="618"/>
      <c r="H27" s="618"/>
      <c r="I27" s="618"/>
      <c r="J27" s="618"/>
      <c r="K27" s="618"/>
      <c r="L27" s="618"/>
      <c r="M27" s="618"/>
      <c r="N27" s="618"/>
      <c r="O27" s="618"/>
      <c r="P27" s="618"/>
      <c r="Q27" s="618"/>
      <c r="R27" s="618"/>
      <c r="S27" s="618"/>
      <c r="T27" s="177"/>
      <c r="U27" s="177"/>
      <c r="V27" s="177"/>
      <c r="W27" s="618"/>
      <c r="X27" s="618"/>
      <c r="Y27" s="618"/>
      <c r="Z27" s="618"/>
      <c r="AA27" s="618"/>
      <c r="AB27" s="618"/>
      <c r="AC27" s="618"/>
      <c r="AD27" s="618"/>
      <c r="AE27" s="618"/>
      <c r="AF27" s="618"/>
      <c r="AG27" s="646"/>
      <c r="AH27" s="631"/>
      <c r="AI27" s="657"/>
      <c r="AJ27" s="631"/>
      <c r="AK27" s="658"/>
      <c r="AL27" s="631"/>
      <c r="AM27" s="657"/>
      <c r="AN27" s="631"/>
      <c r="AO27" s="658"/>
      <c r="AP27" s="625"/>
    </row>
    <row r="28" spans="2:42" ht="6" customHeight="1">
      <c r="B28" s="635"/>
      <c r="C28" s="636"/>
      <c r="D28" s="637"/>
      <c r="E28" s="637"/>
      <c r="F28" s="637"/>
      <c r="G28" s="637"/>
      <c r="H28" s="637"/>
      <c r="I28" s="637"/>
      <c r="J28" s="637"/>
      <c r="K28" s="637"/>
      <c r="L28" s="637"/>
      <c r="M28" s="637"/>
      <c r="N28" s="637"/>
      <c r="O28" s="637"/>
      <c r="P28" s="637"/>
      <c r="Q28" s="637"/>
      <c r="R28" s="637"/>
      <c r="S28" s="637"/>
      <c r="T28" s="637"/>
      <c r="U28" s="637"/>
      <c r="V28" s="637"/>
      <c r="W28" s="637"/>
      <c r="X28" s="637"/>
      <c r="Y28" s="637"/>
      <c r="Z28" s="637"/>
      <c r="AA28" s="637"/>
      <c r="AB28" s="637"/>
      <c r="AC28" s="637"/>
      <c r="AD28" s="637"/>
      <c r="AE28" s="637"/>
      <c r="AF28" s="637"/>
      <c r="AG28" s="653"/>
      <c r="AH28" s="659"/>
      <c r="AI28" s="660"/>
      <c r="AJ28" s="659"/>
      <c r="AK28" s="661"/>
      <c r="AL28" s="659"/>
      <c r="AM28" s="660"/>
      <c r="AN28" s="659"/>
      <c r="AO28" s="661"/>
      <c r="AP28" s="642"/>
    </row>
    <row r="29" spans="2:42" ht="15" customHeight="1">
      <c r="B29" s="1104">
        <v>5</v>
      </c>
      <c r="C29" s="618"/>
      <c r="D29" s="663"/>
      <c r="E29" s="178"/>
      <c r="F29" s="178"/>
      <c r="G29" s="618"/>
      <c r="H29" s="618"/>
      <c r="I29" s="618"/>
      <c r="J29" s="177"/>
      <c r="K29" s="618"/>
      <c r="L29" s="662"/>
      <c r="M29" s="618"/>
      <c r="N29" s="618"/>
      <c r="O29" s="618"/>
      <c r="P29" s="618"/>
      <c r="Q29" s="618"/>
      <c r="R29" s="618"/>
      <c r="S29" s="179"/>
      <c r="T29" s="179"/>
      <c r="U29" s="179"/>
      <c r="V29" s="618"/>
      <c r="W29" s="618"/>
      <c r="X29" s="664"/>
      <c r="Y29" s="618"/>
      <c r="Z29" s="662"/>
      <c r="AA29" s="618"/>
      <c r="AB29" s="618"/>
      <c r="AC29" s="618"/>
      <c r="AD29" s="618"/>
      <c r="AE29" s="618"/>
      <c r="AF29" s="665"/>
      <c r="AG29" s="666"/>
      <c r="AH29" s="631"/>
      <c r="AI29" s="657"/>
      <c r="AJ29" s="631"/>
      <c r="AK29" s="658"/>
      <c r="AL29" s="631"/>
      <c r="AM29" s="657"/>
      <c r="AN29" s="631"/>
      <c r="AO29" s="658"/>
      <c r="AP29" s="648"/>
    </row>
    <row r="30" spans="2:42" ht="6" customHeight="1">
      <c r="B30" s="1105"/>
      <c r="C30" s="626"/>
      <c r="D30" s="627"/>
      <c r="E30" s="627"/>
      <c r="F30" s="627"/>
      <c r="G30" s="627"/>
      <c r="H30" s="627"/>
      <c r="I30" s="627"/>
      <c r="J30" s="627"/>
      <c r="K30" s="628"/>
      <c r="L30" s="627"/>
      <c r="M30" s="627"/>
      <c r="N30" s="627"/>
      <c r="O30" s="627"/>
      <c r="P30" s="627"/>
      <c r="Q30" s="627"/>
      <c r="R30" s="627"/>
      <c r="S30" s="627"/>
      <c r="T30" s="627"/>
      <c r="U30" s="627"/>
      <c r="V30" s="627"/>
      <c r="W30" s="627"/>
      <c r="X30" s="627"/>
      <c r="Y30" s="627"/>
      <c r="Z30" s="627"/>
      <c r="AA30" s="627"/>
      <c r="AB30" s="627"/>
      <c r="AC30" s="627"/>
      <c r="AD30" s="627"/>
      <c r="AE30" s="627"/>
      <c r="AF30" s="627"/>
      <c r="AG30" s="629"/>
      <c r="AH30" s="631"/>
      <c r="AI30" s="657"/>
      <c r="AJ30" s="631"/>
      <c r="AK30" s="658"/>
      <c r="AL30" s="631"/>
      <c r="AM30" s="657"/>
      <c r="AN30" s="631"/>
      <c r="AO30" s="658"/>
      <c r="AP30" s="625"/>
    </row>
    <row r="31" spans="2:42" ht="15" customHeight="1">
      <c r="B31" s="600" t="s">
        <v>229</v>
      </c>
      <c r="C31" s="618"/>
      <c r="D31" s="180"/>
      <c r="E31" s="181"/>
      <c r="F31" s="181"/>
      <c r="G31" s="618"/>
      <c r="H31" s="618"/>
      <c r="I31" s="177"/>
      <c r="J31" s="177"/>
      <c r="K31" s="618"/>
      <c r="L31" s="618"/>
      <c r="M31" s="618"/>
      <c r="N31" s="618"/>
      <c r="O31" s="618"/>
      <c r="P31" s="618"/>
      <c r="Q31" s="618"/>
      <c r="R31" s="618"/>
      <c r="S31" s="177"/>
      <c r="T31" s="177"/>
      <c r="U31" s="177"/>
      <c r="V31" s="618"/>
      <c r="W31" s="618"/>
      <c r="X31" s="618"/>
      <c r="Y31" s="618"/>
      <c r="Z31" s="618"/>
      <c r="AA31" s="618"/>
      <c r="AB31" s="618"/>
      <c r="AC31" s="618"/>
      <c r="AD31" s="618"/>
      <c r="AE31" s="618"/>
      <c r="AF31" s="182"/>
      <c r="AG31" s="183"/>
      <c r="AH31" s="631"/>
      <c r="AI31" s="657"/>
      <c r="AJ31" s="631"/>
      <c r="AK31" s="658"/>
      <c r="AL31" s="631"/>
      <c r="AM31" s="657"/>
      <c r="AN31" s="631"/>
      <c r="AO31" s="658"/>
      <c r="AP31" s="625"/>
    </row>
    <row r="32" spans="2:42" ht="6" customHeight="1">
      <c r="B32" s="635"/>
      <c r="C32" s="636"/>
      <c r="D32" s="637"/>
      <c r="E32" s="637"/>
      <c r="F32" s="637"/>
      <c r="G32" s="637"/>
      <c r="H32" s="637"/>
      <c r="I32" s="637"/>
      <c r="J32" s="637"/>
      <c r="K32" s="637"/>
      <c r="L32" s="637"/>
      <c r="M32" s="637"/>
      <c r="N32" s="637"/>
      <c r="O32" s="637"/>
      <c r="P32" s="637"/>
      <c r="Q32" s="637"/>
      <c r="R32" s="637"/>
      <c r="S32" s="637"/>
      <c r="T32" s="637"/>
      <c r="U32" s="637"/>
      <c r="V32" s="637"/>
      <c r="W32" s="637"/>
      <c r="X32" s="637"/>
      <c r="Y32" s="637"/>
      <c r="Z32" s="637"/>
      <c r="AA32" s="637"/>
      <c r="AB32" s="637"/>
      <c r="AC32" s="637"/>
      <c r="AD32" s="637"/>
      <c r="AE32" s="637"/>
      <c r="AF32" s="637"/>
      <c r="AG32" s="638"/>
      <c r="AH32" s="659"/>
      <c r="AI32" s="660"/>
      <c r="AJ32" s="659"/>
      <c r="AK32" s="661"/>
      <c r="AL32" s="659"/>
      <c r="AM32" s="660"/>
      <c r="AN32" s="659"/>
      <c r="AO32" s="661"/>
      <c r="AP32" s="642"/>
    </row>
    <row r="33" spans="2:42" ht="15" customHeight="1">
      <c r="B33" s="1104">
        <v>6</v>
      </c>
      <c r="C33" s="667"/>
      <c r="D33" s="618"/>
      <c r="E33" s="618"/>
      <c r="F33" s="618"/>
      <c r="G33" s="618"/>
      <c r="H33" s="618"/>
      <c r="I33" s="179"/>
      <c r="J33" s="177"/>
      <c r="K33" s="618"/>
      <c r="L33" s="618"/>
      <c r="M33" s="618"/>
      <c r="N33" s="662"/>
      <c r="O33" s="618"/>
      <c r="P33" s="618"/>
      <c r="Q33" s="618"/>
      <c r="R33" s="618"/>
      <c r="S33" s="618"/>
      <c r="T33" s="618"/>
      <c r="U33" s="618"/>
      <c r="V33" s="663"/>
      <c r="W33" s="668"/>
      <c r="X33" s="665"/>
      <c r="Y33" s="618"/>
      <c r="Z33" s="618"/>
      <c r="AA33" s="662"/>
      <c r="AB33" s="618"/>
      <c r="AC33" s="618"/>
      <c r="AD33" s="618"/>
      <c r="AE33" s="618"/>
      <c r="AF33" s="618"/>
      <c r="AG33" s="646"/>
      <c r="AH33" s="631"/>
      <c r="AI33" s="657"/>
      <c r="AJ33" s="631"/>
      <c r="AK33" s="658"/>
      <c r="AL33" s="631"/>
      <c r="AM33" s="657"/>
      <c r="AN33" s="631"/>
      <c r="AO33" s="658"/>
      <c r="AP33" s="648"/>
    </row>
    <row r="34" spans="2:42" ht="6" customHeight="1">
      <c r="B34" s="1105"/>
      <c r="C34" s="626"/>
      <c r="D34" s="627"/>
      <c r="E34" s="627"/>
      <c r="F34" s="627"/>
      <c r="G34" s="627"/>
      <c r="H34" s="627"/>
      <c r="I34" s="627"/>
      <c r="J34" s="627"/>
      <c r="K34" s="628"/>
      <c r="L34" s="627"/>
      <c r="M34" s="627"/>
      <c r="N34" s="627"/>
      <c r="O34" s="627"/>
      <c r="P34" s="627"/>
      <c r="Q34" s="627"/>
      <c r="R34" s="627"/>
      <c r="S34" s="627"/>
      <c r="T34" s="627"/>
      <c r="U34" s="627"/>
      <c r="V34" s="627"/>
      <c r="W34" s="627"/>
      <c r="X34" s="627"/>
      <c r="Y34" s="627"/>
      <c r="Z34" s="627"/>
      <c r="AA34" s="627"/>
      <c r="AB34" s="627"/>
      <c r="AC34" s="627"/>
      <c r="AD34" s="627"/>
      <c r="AE34" s="627"/>
      <c r="AF34" s="627"/>
      <c r="AG34" s="650"/>
      <c r="AH34" s="631"/>
      <c r="AI34" s="657"/>
      <c r="AJ34" s="631"/>
      <c r="AK34" s="658"/>
      <c r="AL34" s="631"/>
      <c r="AM34" s="657"/>
      <c r="AN34" s="631"/>
      <c r="AO34" s="658"/>
      <c r="AP34" s="625"/>
    </row>
    <row r="35" spans="2:42" ht="15" customHeight="1">
      <c r="B35" s="600" t="s">
        <v>228</v>
      </c>
      <c r="C35" s="618"/>
      <c r="D35" s="618"/>
      <c r="E35" s="618"/>
      <c r="F35" s="618"/>
      <c r="G35" s="618"/>
      <c r="H35" s="618"/>
      <c r="I35" s="669"/>
      <c r="J35" s="177"/>
      <c r="K35" s="618"/>
      <c r="L35" s="618"/>
      <c r="M35" s="618"/>
      <c r="N35" s="618"/>
      <c r="O35" s="618"/>
      <c r="P35" s="618"/>
      <c r="Q35" s="618"/>
      <c r="R35" s="618"/>
      <c r="S35" s="618"/>
      <c r="T35" s="618"/>
      <c r="U35" s="618"/>
      <c r="V35" s="184"/>
      <c r="W35" s="185"/>
      <c r="X35" s="184"/>
      <c r="Y35" s="618"/>
      <c r="Z35" s="618"/>
      <c r="AA35" s="618"/>
      <c r="AB35" s="618"/>
      <c r="AC35" s="618"/>
      <c r="AD35" s="618"/>
      <c r="AE35" s="618"/>
      <c r="AF35" s="618"/>
      <c r="AG35" s="646"/>
      <c r="AH35" s="631"/>
      <c r="AI35" s="657"/>
      <c r="AJ35" s="631"/>
      <c r="AK35" s="658"/>
      <c r="AL35" s="631"/>
      <c r="AM35" s="657"/>
      <c r="AN35" s="631"/>
      <c r="AO35" s="658"/>
      <c r="AP35" s="625"/>
    </row>
    <row r="36" spans="2:42" ht="6" customHeight="1">
      <c r="B36" s="635"/>
      <c r="C36" s="636"/>
      <c r="D36" s="637"/>
      <c r="E36" s="637"/>
      <c r="F36" s="637"/>
      <c r="G36" s="637"/>
      <c r="H36" s="637"/>
      <c r="I36" s="637"/>
      <c r="J36" s="637"/>
      <c r="K36" s="637"/>
      <c r="L36" s="637"/>
      <c r="M36" s="637"/>
      <c r="N36" s="637"/>
      <c r="O36" s="637"/>
      <c r="P36" s="637"/>
      <c r="Q36" s="637"/>
      <c r="R36" s="637"/>
      <c r="S36" s="637"/>
      <c r="T36" s="637"/>
      <c r="U36" s="637"/>
      <c r="V36" s="637"/>
      <c r="W36" s="637"/>
      <c r="X36" s="637"/>
      <c r="Y36" s="637"/>
      <c r="Z36" s="637"/>
      <c r="AA36" s="637"/>
      <c r="AB36" s="637"/>
      <c r="AC36" s="637"/>
      <c r="AD36" s="637"/>
      <c r="AE36" s="637"/>
      <c r="AF36" s="637"/>
      <c r="AG36" s="653"/>
      <c r="AH36" s="659"/>
      <c r="AI36" s="660"/>
      <c r="AJ36" s="659"/>
      <c r="AK36" s="661"/>
      <c r="AL36" s="659"/>
      <c r="AM36" s="660"/>
      <c r="AN36" s="659"/>
      <c r="AO36" s="661"/>
      <c r="AP36" s="642"/>
    </row>
    <row r="37" spans="2:42" ht="15" customHeight="1">
      <c r="B37" s="1104">
        <v>7</v>
      </c>
      <c r="C37" s="670"/>
      <c r="D37" s="618"/>
      <c r="E37" s="667"/>
      <c r="F37" s="667"/>
      <c r="G37" s="671"/>
      <c r="H37" s="618"/>
      <c r="I37" s="618"/>
      <c r="J37" s="618"/>
      <c r="K37" s="618"/>
      <c r="L37" s="618"/>
      <c r="M37" s="667"/>
      <c r="N37" s="667"/>
      <c r="O37" s="667"/>
      <c r="P37" s="667"/>
      <c r="Q37" s="671"/>
      <c r="R37" s="618"/>
      <c r="S37" s="618"/>
      <c r="T37" s="618"/>
      <c r="U37" s="618"/>
      <c r="V37" s="618"/>
      <c r="W37" s="618"/>
      <c r="X37" s="618"/>
      <c r="Y37" s="618"/>
      <c r="Z37" s="618"/>
      <c r="AA37" s="618"/>
      <c r="AB37" s="618"/>
      <c r="AC37" s="618"/>
      <c r="AD37" s="618"/>
      <c r="AE37" s="618"/>
      <c r="AF37" s="618"/>
      <c r="AG37" s="630"/>
      <c r="AH37" s="631"/>
      <c r="AI37" s="657"/>
      <c r="AJ37" s="631"/>
      <c r="AK37" s="658"/>
      <c r="AL37" s="631"/>
      <c r="AM37" s="657"/>
      <c r="AN37" s="631"/>
      <c r="AO37" s="658"/>
      <c r="AP37" s="648"/>
    </row>
    <row r="38" spans="2:42" ht="6" customHeight="1">
      <c r="B38" s="1105"/>
      <c r="C38" s="626"/>
      <c r="D38" s="627"/>
      <c r="E38" s="627"/>
      <c r="F38" s="627"/>
      <c r="G38" s="627"/>
      <c r="H38" s="627"/>
      <c r="I38" s="627"/>
      <c r="J38" s="627"/>
      <c r="K38" s="628"/>
      <c r="L38" s="627"/>
      <c r="M38" s="627"/>
      <c r="N38" s="627"/>
      <c r="O38" s="627"/>
      <c r="P38" s="627"/>
      <c r="Q38" s="627"/>
      <c r="R38" s="627"/>
      <c r="S38" s="627"/>
      <c r="T38" s="627"/>
      <c r="U38" s="627"/>
      <c r="V38" s="627"/>
      <c r="W38" s="627"/>
      <c r="X38" s="627"/>
      <c r="Y38" s="627"/>
      <c r="Z38" s="627"/>
      <c r="AA38" s="627"/>
      <c r="AB38" s="627"/>
      <c r="AC38" s="627"/>
      <c r="AD38" s="627"/>
      <c r="AE38" s="627"/>
      <c r="AF38" s="627"/>
      <c r="AG38" s="629"/>
      <c r="AH38" s="631"/>
      <c r="AI38" s="657"/>
      <c r="AJ38" s="631"/>
      <c r="AK38" s="658"/>
      <c r="AL38" s="631"/>
      <c r="AM38" s="657"/>
      <c r="AN38" s="631"/>
      <c r="AO38" s="658"/>
      <c r="AP38" s="625"/>
    </row>
    <row r="39" spans="2:42" ht="15" customHeight="1">
      <c r="B39" s="600" t="s">
        <v>227</v>
      </c>
      <c r="C39" s="618"/>
      <c r="D39" s="618"/>
      <c r="E39" s="186"/>
      <c r="F39" s="186"/>
      <c r="G39" s="187"/>
      <c r="H39" s="618"/>
      <c r="I39" s="618"/>
      <c r="J39" s="618"/>
      <c r="K39" s="618"/>
      <c r="L39" s="618"/>
      <c r="M39" s="188"/>
      <c r="N39" s="186"/>
      <c r="O39" s="186"/>
      <c r="P39" s="618"/>
      <c r="Q39" s="618"/>
      <c r="R39" s="618"/>
      <c r="S39" s="618"/>
      <c r="T39" s="618"/>
      <c r="U39" s="618"/>
      <c r="V39" s="618"/>
      <c r="W39" s="618"/>
      <c r="X39" s="618"/>
      <c r="Y39" s="618"/>
      <c r="Z39" s="618"/>
      <c r="AA39" s="618"/>
      <c r="AB39" s="618"/>
      <c r="AC39" s="618"/>
      <c r="AD39" s="618"/>
      <c r="AE39" s="618"/>
      <c r="AF39" s="618"/>
      <c r="AG39" s="630"/>
      <c r="AH39" s="631"/>
      <c r="AI39" s="657"/>
      <c r="AJ39" s="631"/>
      <c r="AK39" s="658"/>
      <c r="AL39" s="631"/>
      <c r="AM39" s="657"/>
      <c r="AN39" s="631"/>
      <c r="AO39" s="658"/>
      <c r="AP39" s="625"/>
    </row>
    <row r="40" spans="2:42" ht="6" customHeight="1">
      <c r="B40" s="635"/>
      <c r="C40" s="636"/>
      <c r="D40" s="637"/>
      <c r="E40" s="637"/>
      <c r="F40" s="637"/>
      <c r="G40" s="637"/>
      <c r="H40" s="637"/>
      <c r="I40" s="637"/>
      <c r="J40" s="637"/>
      <c r="K40" s="637"/>
      <c r="L40" s="637"/>
      <c r="M40" s="637"/>
      <c r="N40" s="637"/>
      <c r="O40" s="637"/>
      <c r="P40" s="637"/>
      <c r="Q40" s="637"/>
      <c r="R40" s="637"/>
      <c r="S40" s="637"/>
      <c r="T40" s="637"/>
      <c r="U40" s="637"/>
      <c r="V40" s="637"/>
      <c r="W40" s="637"/>
      <c r="X40" s="637"/>
      <c r="Y40" s="637"/>
      <c r="Z40" s="637"/>
      <c r="AA40" s="637"/>
      <c r="AB40" s="637"/>
      <c r="AC40" s="637"/>
      <c r="AD40" s="637"/>
      <c r="AE40" s="637"/>
      <c r="AF40" s="637"/>
      <c r="AG40" s="638"/>
      <c r="AH40" s="659"/>
      <c r="AI40" s="660"/>
      <c r="AJ40" s="659"/>
      <c r="AK40" s="661"/>
      <c r="AL40" s="659"/>
      <c r="AM40" s="660"/>
      <c r="AN40" s="659"/>
      <c r="AO40" s="661"/>
      <c r="AP40" s="642"/>
    </row>
    <row r="41" spans="2:42" ht="15" customHeight="1">
      <c r="B41" s="1104">
        <v>8</v>
      </c>
      <c r="C41" s="618"/>
      <c r="D41" s="618"/>
      <c r="E41" s="662"/>
      <c r="F41" s="618"/>
      <c r="G41" s="618"/>
      <c r="H41" s="618"/>
      <c r="I41" s="618"/>
      <c r="J41" s="618"/>
      <c r="K41" s="618"/>
      <c r="L41" s="618"/>
      <c r="M41" s="618"/>
      <c r="N41" s="618"/>
      <c r="O41" s="672"/>
      <c r="P41" s="618"/>
      <c r="Q41" s="618"/>
      <c r="R41" s="618"/>
      <c r="S41" s="618"/>
      <c r="T41" s="618"/>
      <c r="U41" s="663"/>
      <c r="V41" s="673"/>
      <c r="W41" s="673"/>
      <c r="X41" s="673"/>
      <c r="Y41" s="665"/>
      <c r="Z41" s="665"/>
      <c r="AA41" s="618"/>
      <c r="AB41" s="618"/>
      <c r="AC41" s="618"/>
      <c r="AD41" s="618"/>
      <c r="AE41" s="618"/>
      <c r="AF41" s="618"/>
      <c r="AG41" s="630"/>
      <c r="AH41" s="631"/>
      <c r="AI41" s="657"/>
      <c r="AJ41" s="631"/>
      <c r="AK41" s="658"/>
      <c r="AL41" s="631"/>
      <c r="AM41" s="657"/>
      <c r="AN41" s="631"/>
      <c r="AO41" s="658"/>
      <c r="AP41" s="648"/>
    </row>
    <row r="42" spans="2:42" ht="6" customHeight="1">
      <c r="B42" s="1105"/>
      <c r="C42" s="626"/>
      <c r="D42" s="627"/>
      <c r="E42" s="627"/>
      <c r="F42" s="627"/>
      <c r="G42" s="627"/>
      <c r="H42" s="627"/>
      <c r="I42" s="627"/>
      <c r="J42" s="627"/>
      <c r="K42" s="628"/>
      <c r="L42" s="627"/>
      <c r="M42" s="627"/>
      <c r="N42" s="627"/>
      <c r="O42" s="627"/>
      <c r="P42" s="627"/>
      <c r="Q42" s="627"/>
      <c r="R42" s="627"/>
      <c r="S42" s="627"/>
      <c r="T42" s="627"/>
      <c r="U42" s="627"/>
      <c r="V42" s="627"/>
      <c r="W42" s="627"/>
      <c r="X42" s="627"/>
      <c r="Y42" s="627"/>
      <c r="Z42" s="627"/>
      <c r="AA42" s="627"/>
      <c r="AB42" s="627"/>
      <c r="AC42" s="627"/>
      <c r="AD42" s="627"/>
      <c r="AE42" s="627"/>
      <c r="AF42" s="627"/>
      <c r="AG42" s="629"/>
      <c r="AH42" s="631"/>
      <c r="AI42" s="657"/>
      <c r="AJ42" s="631"/>
      <c r="AK42" s="658"/>
      <c r="AL42" s="631"/>
      <c r="AM42" s="657"/>
      <c r="AN42" s="631"/>
      <c r="AO42" s="658"/>
      <c r="AP42" s="625"/>
    </row>
    <row r="43" spans="2:42" ht="15" customHeight="1">
      <c r="B43" s="600" t="s">
        <v>226</v>
      </c>
      <c r="C43" s="618"/>
      <c r="D43" s="618"/>
      <c r="E43" s="618"/>
      <c r="F43" s="618"/>
      <c r="G43" s="618"/>
      <c r="H43" s="618"/>
      <c r="I43" s="618"/>
      <c r="J43" s="618"/>
      <c r="K43" s="618"/>
      <c r="L43" s="618"/>
      <c r="M43" s="618"/>
      <c r="N43" s="618"/>
      <c r="O43" s="618"/>
      <c r="P43" s="618"/>
      <c r="Q43" s="618"/>
      <c r="R43" s="618"/>
      <c r="S43" s="618"/>
      <c r="T43" s="618"/>
      <c r="U43" s="187"/>
      <c r="V43" s="181"/>
      <c r="W43" s="181"/>
      <c r="X43" s="181"/>
      <c r="Y43" s="181"/>
      <c r="Z43" s="189"/>
      <c r="AA43" s="618"/>
      <c r="AB43" s="618"/>
      <c r="AC43" s="618"/>
      <c r="AD43" s="618"/>
      <c r="AE43" s="618"/>
      <c r="AF43" s="618"/>
      <c r="AG43" s="630"/>
      <c r="AH43" s="631"/>
      <c r="AI43" s="657"/>
      <c r="AJ43" s="631"/>
      <c r="AK43" s="658"/>
      <c r="AL43" s="631"/>
      <c r="AM43" s="657"/>
      <c r="AN43" s="631"/>
      <c r="AO43" s="658"/>
      <c r="AP43" s="625"/>
    </row>
    <row r="44" spans="2:42" ht="6" customHeight="1">
      <c r="B44" s="635"/>
      <c r="C44" s="636"/>
      <c r="D44" s="637"/>
      <c r="E44" s="637"/>
      <c r="F44" s="637"/>
      <c r="G44" s="637"/>
      <c r="H44" s="637"/>
      <c r="I44" s="637"/>
      <c r="J44" s="637"/>
      <c r="K44" s="637"/>
      <c r="L44" s="637"/>
      <c r="M44" s="637"/>
      <c r="N44" s="637"/>
      <c r="O44" s="637"/>
      <c r="P44" s="637"/>
      <c r="Q44" s="637"/>
      <c r="R44" s="637"/>
      <c r="S44" s="637"/>
      <c r="T44" s="637"/>
      <c r="U44" s="637"/>
      <c r="V44" s="637"/>
      <c r="W44" s="637"/>
      <c r="X44" s="637"/>
      <c r="Y44" s="637"/>
      <c r="Z44" s="637"/>
      <c r="AA44" s="637"/>
      <c r="AB44" s="637"/>
      <c r="AC44" s="637"/>
      <c r="AD44" s="637"/>
      <c r="AE44" s="637"/>
      <c r="AF44" s="637"/>
      <c r="AG44" s="638"/>
      <c r="AH44" s="659"/>
      <c r="AI44" s="660"/>
      <c r="AJ44" s="659"/>
      <c r="AK44" s="661"/>
      <c r="AL44" s="659"/>
      <c r="AM44" s="660"/>
      <c r="AN44" s="659"/>
      <c r="AO44" s="661"/>
      <c r="AP44" s="642"/>
    </row>
    <row r="45" spans="2:42" ht="15" customHeight="1">
      <c r="B45" s="1104">
        <v>9</v>
      </c>
      <c r="C45" s="618"/>
      <c r="D45" s="618"/>
      <c r="E45" s="618"/>
      <c r="F45" s="618"/>
      <c r="G45" s="179"/>
      <c r="H45" s="179"/>
      <c r="I45" s="179"/>
      <c r="J45" s="618"/>
      <c r="K45" s="618"/>
      <c r="L45" s="618"/>
      <c r="M45" s="618"/>
      <c r="N45" s="618"/>
      <c r="O45" s="618"/>
      <c r="P45" s="618"/>
      <c r="Q45" s="662"/>
      <c r="R45" s="618"/>
      <c r="S45" s="618"/>
      <c r="T45" s="618"/>
      <c r="U45" s="618"/>
      <c r="V45" s="618"/>
      <c r="W45" s="618"/>
      <c r="X45" s="618"/>
      <c r="Y45" s="618"/>
      <c r="Z45" s="618"/>
      <c r="AA45" s="618"/>
      <c r="AB45" s="618"/>
      <c r="AC45" s="618"/>
      <c r="AD45" s="618"/>
      <c r="AE45" s="618"/>
      <c r="AF45" s="618"/>
      <c r="AG45" s="646"/>
      <c r="AH45" s="631"/>
      <c r="AI45" s="657"/>
      <c r="AJ45" s="631"/>
      <c r="AK45" s="658"/>
      <c r="AL45" s="631"/>
      <c r="AM45" s="657"/>
      <c r="AN45" s="631"/>
      <c r="AO45" s="658"/>
      <c r="AP45" s="648"/>
    </row>
    <row r="46" spans="2:42" ht="6" customHeight="1">
      <c r="B46" s="1105"/>
      <c r="C46" s="626"/>
      <c r="D46" s="627"/>
      <c r="E46" s="627"/>
      <c r="F46" s="627"/>
      <c r="G46" s="627"/>
      <c r="H46" s="627"/>
      <c r="I46" s="627"/>
      <c r="J46" s="627"/>
      <c r="K46" s="628"/>
      <c r="L46" s="627"/>
      <c r="M46" s="627"/>
      <c r="N46" s="627"/>
      <c r="O46" s="627"/>
      <c r="P46" s="627"/>
      <c r="Q46" s="627"/>
      <c r="R46" s="627"/>
      <c r="S46" s="627"/>
      <c r="T46" s="627"/>
      <c r="U46" s="627"/>
      <c r="V46" s="627"/>
      <c r="W46" s="627"/>
      <c r="X46" s="627"/>
      <c r="Y46" s="627"/>
      <c r="Z46" s="627"/>
      <c r="AA46" s="627"/>
      <c r="AB46" s="627"/>
      <c r="AC46" s="627"/>
      <c r="AD46" s="627"/>
      <c r="AE46" s="627"/>
      <c r="AF46" s="627"/>
      <c r="AG46" s="650"/>
      <c r="AH46" s="631"/>
      <c r="AI46" s="657"/>
      <c r="AJ46" s="631"/>
      <c r="AK46" s="658"/>
      <c r="AL46" s="631"/>
      <c r="AM46" s="657"/>
      <c r="AN46" s="631"/>
      <c r="AO46" s="658"/>
      <c r="AP46" s="625"/>
    </row>
    <row r="47" spans="2:42" ht="15" customHeight="1">
      <c r="B47" s="600" t="s">
        <v>225</v>
      </c>
      <c r="C47" s="618"/>
      <c r="D47" s="618"/>
      <c r="E47" s="618"/>
      <c r="F47" s="618"/>
      <c r="G47" s="177"/>
      <c r="H47" s="177"/>
      <c r="I47" s="177"/>
      <c r="J47" s="618"/>
      <c r="K47" s="618"/>
      <c r="L47" s="618"/>
      <c r="M47" s="618"/>
      <c r="N47" s="618"/>
      <c r="O47" s="177"/>
      <c r="P47" s="188"/>
      <c r="Q47" s="177"/>
      <c r="R47" s="177"/>
      <c r="S47" s="177"/>
      <c r="T47" s="177"/>
      <c r="U47" s="177"/>
      <c r="V47" s="177"/>
      <c r="W47" s="618"/>
      <c r="X47" s="618"/>
      <c r="Y47" s="618"/>
      <c r="Z47" s="618"/>
      <c r="AA47" s="618"/>
      <c r="AB47" s="618"/>
      <c r="AC47" s="618"/>
      <c r="AD47" s="618"/>
      <c r="AE47" s="618"/>
      <c r="AF47" s="618"/>
      <c r="AG47" s="646"/>
      <c r="AH47" s="631"/>
      <c r="AI47" s="657"/>
      <c r="AJ47" s="631"/>
      <c r="AK47" s="658"/>
      <c r="AL47" s="631"/>
      <c r="AM47" s="657"/>
      <c r="AN47" s="631"/>
      <c r="AO47" s="658"/>
      <c r="AP47" s="625"/>
    </row>
    <row r="48" spans="2:42" ht="6" customHeight="1">
      <c r="B48" s="635"/>
      <c r="C48" s="636"/>
      <c r="D48" s="637"/>
      <c r="E48" s="637"/>
      <c r="F48" s="637"/>
      <c r="G48" s="637"/>
      <c r="H48" s="637"/>
      <c r="I48" s="637"/>
      <c r="J48" s="637"/>
      <c r="K48" s="637"/>
      <c r="L48" s="637"/>
      <c r="M48" s="637"/>
      <c r="N48" s="637"/>
      <c r="O48" s="637"/>
      <c r="P48" s="637"/>
      <c r="Q48" s="637"/>
      <c r="R48" s="637"/>
      <c r="S48" s="637"/>
      <c r="T48" s="637"/>
      <c r="U48" s="637"/>
      <c r="V48" s="637"/>
      <c r="W48" s="637"/>
      <c r="X48" s="637"/>
      <c r="Y48" s="637"/>
      <c r="Z48" s="637"/>
      <c r="AA48" s="637"/>
      <c r="AB48" s="637"/>
      <c r="AC48" s="637"/>
      <c r="AD48" s="637"/>
      <c r="AE48" s="637"/>
      <c r="AF48" s="637"/>
      <c r="AG48" s="653"/>
      <c r="AH48" s="659"/>
      <c r="AI48" s="660"/>
      <c r="AJ48" s="659"/>
      <c r="AK48" s="661"/>
      <c r="AL48" s="659"/>
      <c r="AM48" s="660"/>
      <c r="AN48" s="659"/>
      <c r="AO48" s="661"/>
      <c r="AP48" s="642"/>
    </row>
    <row r="49" spans="2:42" ht="15" customHeight="1">
      <c r="B49" s="1104">
        <v>10</v>
      </c>
      <c r="C49" s="618"/>
      <c r="D49" s="618"/>
      <c r="E49" s="618"/>
      <c r="F49" s="618"/>
      <c r="G49" s="618"/>
      <c r="H49" s="618"/>
      <c r="I49" s="618"/>
      <c r="J49" s="618"/>
      <c r="K49" s="618"/>
      <c r="L49" s="618"/>
      <c r="M49" s="618"/>
      <c r="N49" s="618"/>
      <c r="O49" s="618"/>
      <c r="P49" s="618"/>
      <c r="Q49" s="618"/>
      <c r="R49" s="618"/>
      <c r="S49" s="618"/>
      <c r="T49" s="618"/>
      <c r="U49" s="618"/>
      <c r="V49" s="618"/>
      <c r="W49" s="618"/>
      <c r="X49" s="618"/>
      <c r="Y49" s="618"/>
      <c r="Z49" s="618"/>
      <c r="AA49" s="674"/>
      <c r="AB49" s="177"/>
      <c r="AC49" s="177"/>
      <c r="AD49" s="618"/>
      <c r="AE49" s="618"/>
      <c r="AF49" s="618"/>
      <c r="AG49" s="630"/>
      <c r="AH49" s="631"/>
      <c r="AI49" s="657"/>
      <c r="AJ49" s="631"/>
      <c r="AK49" s="658"/>
      <c r="AL49" s="631"/>
      <c r="AM49" s="657"/>
      <c r="AN49" s="631"/>
      <c r="AO49" s="658"/>
      <c r="AP49" s="648"/>
    </row>
    <row r="50" spans="2:42" ht="6" customHeight="1">
      <c r="B50" s="1105"/>
      <c r="C50" s="626"/>
      <c r="D50" s="627"/>
      <c r="E50" s="627"/>
      <c r="F50" s="627"/>
      <c r="G50" s="627"/>
      <c r="H50" s="627"/>
      <c r="I50" s="627"/>
      <c r="J50" s="627"/>
      <c r="K50" s="628"/>
      <c r="L50" s="627"/>
      <c r="M50" s="627"/>
      <c r="N50" s="627"/>
      <c r="O50" s="627"/>
      <c r="P50" s="627"/>
      <c r="Q50" s="627"/>
      <c r="R50" s="627"/>
      <c r="S50" s="627"/>
      <c r="T50" s="627"/>
      <c r="U50" s="627"/>
      <c r="V50" s="627"/>
      <c r="W50" s="627"/>
      <c r="X50" s="627"/>
      <c r="Y50" s="627"/>
      <c r="Z50" s="627"/>
      <c r="AA50" s="627"/>
      <c r="AB50" s="627"/>
      <c r="AC50" s="627"/>
      <c r="AD50" s="627"/>
      <c r="AE50" s="627"/>
      <c r="AF50" s="627"/>
      <c r="AG50" s="629"/>
      <c r="AH50" s="631"/>
      <c r="AI50" s="657"/>
      <c r="AJ50" s="631"/>
      <c r="AK50" s="658"/>
      <c r="AL50" s="631"/>
      <c r="AM50" s="657"/>
      <c r="AN50" s="631"/>
      <c r="AO50" s="658"/>
      <c r="AP50" s="625"/>
    </row>
    <row r="51" spans="2:42" ht="15" customHeight="1">
      <c r="B51" s="600" t="s">
        <v>224</v>
      </c>
      <c r="C51" s="618"/>
      <c r="D51" s="618"/>
      <c r="E51" s="618"/>
      <c r="F51" s="618"/>
      <c r="G51" s="618"/>
      <c r="H51" s="618"/>
      <c r="I51" s="618"/>
      <c r="J51" s="618"/>
      <c r="K51" s="618"/>
      <c r="L51" s="618"/>
      <c r="M51" s="618"/>
      <c r="N51" s="618"/>
      <c r="O51" s="618"/>
      <c r="P51" s="618"/>
      <c r="Q51" s="618"/>
      <c r="R51" s="618"/>
      <c r="S51" s="618"/>
      <c r="T51" s="618"/>
      <c r="U51" s="618"/>
      <c r="V51" s="618"/>
      <c r="W51" s="618"/>
      <c r="X51" s="618"/>
      <c r="Y51" s="618"/>
      <c r="Z51" s="618"/>
      <c r="AA51" s="177"/>
      <c r="AB51" s="177"/>
      <c r="AC51" s="177"/>
      <c r="AD51" s="618"/>
      <c r="AE51" s="618"/>
      <c r="AF51" s="618"/>
      <c r="AG51" s="630"/>
      <c r="AH51" s="631"/>
      <c r="AI51" s="657"/>
      <c r="AJ51" s="631"/>
      <c r="AK51" s="658"/>
      <c r="AL51" s="631"/>
      <c r="AM51" s="657"/>
      <c r="AN51" s="631"/>
      <c r="AO51" s="658"/>
      <c r="AP51" s="625"/>
    </row>
    <row r="52" spans="2:42" ht="6" customHeight="1">
      <c r="B52" s="635"/>
      <c r="C52" s="636"/>
      <c r="D52" s="637"/>
      <c r="E52" s="637"/>
      <c r="F52" s="637"/>
      <c r="G52" s="637"/>
      <c r="H52" s="637"/>
      <c r="I52" s="637"/>
      <c r="J52" s="637"/>
      <c r="K52" s="637"/>
      <c r="L52" s="637"/>
      <c r="M52" s="637"/>
      <c r="N52" s="637"/>
      <c r="O52" s="637"/>
      <c r="P52" s="637"/>
      <c r="Q52" s="637"/>
      <c r="R52" s="637"/>
      <c r="S52" s="637"/>
      <c r="T52" s="637"/>
      <c r="U52" s="637"/>
      <c r="V52" s="637"/>
      <c r="W52" s="637"/>
      <c r="X52" s="637"/>
      <c r="Y52" s="637"/>
      <c r="Z52" s="637"/>
      <c r="AA52" s="637"/>
      <c r="AB52" s="637"/>
      <c r="AC52" s="637"/>
      <c r="AD52" s="637"/>
      <c r="AE52" s="637"/>
      <c r="AF52" s="637"/>
      <c r="AG52" s="638"/>
      <c r="AH52" s="659"/>
      <c r="AI52" s="660"/>
      <c r="AJ52" s="659"/>
      <c r="AK52" s="661"/>
      <c r="AL52" s="659"/>
      <c r="AM52" s="660"/>
      <c r="AN52" s="659"/>
      <c r="AO52" s="661"/>
      <c r="AP52" s="642"/>
    </row>
    <row r="53" spans="2:42" ht="15" customHeight="1">
      <c r="B53" s="1104">
        <v>11</v>
      </c>
      <c r="C53" s="618"/>
      <c r="D53" s="618"/>
      <c r="E53" s="618"/>
      <c r="F53" s="618"/>
      <c r="G53" s="618"/>
      <c r="H53" s="618"/>
      <c r="I53" s="674"/>
      <c r="J53" s="177"/>
      <c r="K53" s="177"/>
      <c r="L53" s="618"/>
      <c r="M53" s="618"/>
      <c r="N53" s="618"/>
      <c r="O53" s="618"/>
      <c r="P53" s="618"/>
      <c r="Q53" s="618"/>
      <c r="R53" s="662"/>
      <c r="S53" s="618"/>
      <c r="T53" s="618"/>
      <c r="U53" s="618"/>
      <c r="V53" s="618"/>
      <c r="W53" s="618"/>
      <c r="X53" s="618"/>
      <c r="Y53" s="618"/>
      <c r="Z53" s="618"/>
      <c r="AA53" s="177"/>
      <c r="AB53" s="177"/>
      <c r="AC53" s="618"/>
      <c r="AD53" s="618"/>
      <c r="AE53" s="618"/>
      <c r="AF53" s="618"/>
      <c r="AG53" s="646"/>
      <c r="AH53" s="631"/>
      <c r="AI53" s="657"/>
      <c r="AJ53" s="631"/>
      <c r="AK53" s="658"/>
      <c r="AL53" s="631"/>
      <c r="AM53" s="657"/>
      <c r="AN53" s="631"/>
      <c r="AO53" s="658"/>
      <c r="AP53" s="648"/>
    </row>
    <row r="54" spans="2:42" ht="6" customHeight="1">
      <c r="B54" s="1105"/>
      <c r="C54" s="626"/>
      <c r="D54" s="627"/>
      <c r="E54" s="627"/>
      <c r="F54" s="627"/>
      <c r="G54" s="627"/>
      <c r="H54" s="627"/>
      <c r="I54" s="627"/>
      <c r="J54" s="627"/>
      <c r="K54" s="628"/>
      <c r="L54" s="627"/>
      <c r="M54" s="627"/>
      <c r="N54" s="627"/>
      <c r="O54" s="627"/>
      <c r="P54" s="627"/>
      <c r="Q54" s="627"/>
      <c r="R54" s="627"/>
      <c r="S54" s="627"/>
      <c r="T54" s="627"/>
      <c r="U54" s="627"/>
      <c r="V54" s="627"/>
      <c r="W54" s="627"/>
      <c r="X54" s="627"/>
      <c r="Y54" s="627"/>
      <c r="Z54" s="627"/>
      <c r="AA54" s="627"/>
      <c r="AB54" s="627"/>
      <c r="AC54" s="627"/>
      <c r="AD54" s="627"/>
      <c r="AE54" s="627"/>
      <c r="AF54" s="627"/>
      <c r="AG54" s="650"/>
      <c r="AH54" s="631"/>
      <c r="AI54" s="657"/>
      <c r="AJ54" s="631"/>
      <c r="AK54" s="658"/>
      <c r="AL54" s="631"/>
      <c r="AM54" s="657"/>
      <c r="AN54" s="631"/>
      <c r="AO54" s="658"/>
      <c r="AP54" s="625"/>
    </row>
    <row r="55" spans="2:42" ht="15" customHeight="1">
      <c r="B55" s="600" t="s">
        <v>223</v>
      </c>
      <c r="C55" s="618"/>
      <c r="D55" s="618"/>
      <c r="E55" s="618"/>
      <c r="F55" s="618"/>
      <c r="G55" s="618"/>
      <c r="H55" s="618"/>
      <c r="I55" s="177"/>
      <c r="J55" s="177"/>
      <c r="K55" s="177"/>
      <c r="L55" s="618"/>
      <c r="M55" s="618"/>
      <c r="N55" s="618"/>
      <c r="O55" s="618"/>
      <c r="P55" s="618"/>
      <c r="Q55" s="618"/>
      <c r="R55" s="618"/>
      <c r="S55" s="618"/>
      <c r="T55" s="618"/>
      <c r="U55" s="618"/>
      <c r="V55" s="618"/>
      <c r="W55" s="618"/>
      <c r="X55" s="618"/>
      <c r="Y55" s="618"/>
      <c r="Z55" s="618"/>
      <c r="AA55" s="180"/>
      <c r="AB55" s="181"/>
      <c r="AC55" s="618"/>
      <c r="AD55" s="618"/>
      <c r="AE55" s="618"/>
      <c r="AF55" s="618"/>
      <c r="AG55" s="646"/>
      <c r="AH55" s="631"/>
      <c r="AI55" s="657"/>
      <c r="AJ55" s="631"/>
      <c r="AK55" s="658"/>
      <c r="AL55" s="631"/>
      <c r="AM55" s="657"/>
      <c r="AN55" s="631"/>
      <c r="AO55" s="658"/>
      <c r="AP55" s="625"/>
    </row>
    <row r="56" spans="2:42" ht="6" customHeight="1">
      <c r="B56" s="635"/>
      <c r="C56" s="636"/>
      <c r="D56" s="637"/>
      <c r="E56" s="637"/>
      <c r="F56" s="637"/>
      <c r="G56" s="637"/>
      <c r="H56" s="637"/>
      <c r="I56" s="637"/>
      <c r="J56" s="637"/>
      <c r="K56" s="637"/>
      <c r="L56" s="637"/>
      <c r="M56" s="637"/>
      <c r="N56" s="637"/>
      <c r="O56" s="637"/>
      <c r="P56" s="637"/>
      <c r="Q56" s="637"/>
      <c r="R56" s="637"/>
      <c r="S56" s="637"/>
      <c r="T56" s="637"/>
      <c r="U56" s="637"/>
      <c r="V56" s="637"/>
      <c r="W56" s="637"/>
      <c r="X56" s="637"/>
      <c r="Y56" s="637"/>
      <c r="Z56" s="637"/>
      <c r="AA56" s="637"/>
      <c r="AB56" s="637"/>
      <c r="AC56" s="637"/>
      <c r="AD56" s="637"/>
      <c r="AE56" s="637"/>
      <c r="AF56" s="637"/>
      <c r="AG56" s="653"/>
      <c r="AH56" s="659"/>
      <c r="AI56" s="660"/>
      <c r="AJ56" s="659"/>
      <c r="AK56" s="661"/>
      <c r="AL56" s="659"/>
      <c r="AM56" s="660"/>
      <c r="AN56" s="659"/>
      <c r="AO56" s="661"/>
      <c r="AP56" s="642"/>
    </row>
    <row r="57" spans="2:42" ht="15" customHeight="1">
      <c r="B57" s="1104">
        <v>12</v>
      </c>
      <c r="C57" s="618"/>
      <c r="D57" s="618"/>
      <c r="E57" s="618"/>
      <c r="F57" s="618"/>
      <c r="G57" s="618"/>
      <c r="H57" s="618"/>
      <c r="I57" s="618"/>
      <c r="J57" s="662"/>
      <c r="K57" s="618"/>
      <c r="L57" s="618"/>
      <c r="M57" s="618"/>
      <c r="N57" s="618"/>
      <c r="O57" s="618"/>
      <c r="P57" s="618"/>
      <c r="Q57" s="618"/>
      <c r="R57" s="618"/>
      <c r="S57" s="618"/>
      <c r="T57" s="618"/>
      <c r="U57" s="618"/>
      <c r="V57" s="618"/>
      <c r="W57" s="618"/>
      <c r="X57" s="618"/>
      <c r="Y57" s="618"/>
      <c r="Z57" s="618"/>
      <c r="AA57" s="618"/>
      <c r="AB57" s="618"/>
      <c r="AC57" s="618"/>
      <c r="AD57" s="618"/>
      <c r="AE57" s="618"/>
      <c r="AF57" s="618"/>
      <c r="AG57" s="630"/>
      <c r="AH57" s="631"/>
      <c r="AI57" s="657"/>
      <c r="AJ57" s="631"/>
      <c r="AK57" s="658"/>
      <c r="AL57" s="631"/>
      <c r="AM57" s="657"/>
      <c r="AN57" s="631"/>
      <c r="AO57" s="658"/>
      <c r="AP57" s="648"/>
    </row>
    <row r="58" spans="2:42" ht="6" customHeight="1">
      <c r="B58" s="1105"/>
      <c r="C58" s="626"/>
      <c r="D58" s="627"/>
      <c r="E58" s="627"/>
      <c r="F58" s="627"/>
      <c r="G58" s="627"/>
      <c r="H58" s="627"/>
      <c r="I58" s="627"/>
      <c r="J58" s="627"/>
      <c r="K58" s="628"/>
      <c r="L58" s="627"/>
      <c r="M58" s="627"/>
      <c r="N58" s="627"/>
      <c r="O58" s="627"/>
      <c r="P58" s="627"/>
      <c r="Q58" s="627"/>
      <c r="R58" s="627"/>
      <c r="S58" s="627"/>
      <c r="T58" s="627"/>
      <c r="U58" s="627"/>
      <c r="V58" s="627"/>
      <c r="W58" s="627"/>
      <c r="X58" s="627"/>
      <c r="Y58" s="627"/>
      <c r="Z58" s="627"/>
      <c r="AA58" s="627"/>
      <c r="AB58" s="627"/>
      <c r="AC58" s="627"/>
      <c r="AD58" s="627"/>
      <c r="AE58" s="627"/>
      <c r="AF58" s="627"/>
      <c r="AG58" s="629"/>
      <c r="AH58" s="631"/>
      <c r="AI58" s="657"/>
      <c r="AJ58" s="631"/>
      <c r="AK58" s="658"/>
      <c r="AL58" s="631"/>
      <c r="AM58" s="657"/>
      <c r="AN58" s="631"/>
      <c r="AO58" s="658"/>
      <c r="AP58" s="625"/>
    </row>
    <row r="59" spans="2:42" ht="15" customHeight="1">
      <c r="B59" s="600" t="s">
        <v>222</v>
      </c>
      <c r="C59" s="618"/>
      <c r="D59" s="618"/>
      <c r="E59" s="618"/>
      <c r="F59" s="618"/>
      <c r="G59" s="618"/>
      <c r="H59" s="618"/>
      <c r="I59" s="618"/>
      <c r="J59" s="618"/>
      <c r="K59" s="618"/>
      <c r="L59" s="618"/>
      <c r="M59" s="618"/>
      <c r="N59" s="618"/>
      <c r="O59" s="618"/>
      <c r="P59" s="618"/>
      <c r="Q59" s="618"/>
      <c r="R59" s="618"/>
      <c r="S59" s="618"/>
      <c r="T59" s="618"/>
      <c r="U59" s="618"/>
      <c r="V59" s="618"/>
      <c r="W59" s="618"/>
      <c r="X59" s="618"/>
      <c r="Y59" s="618"/>
      <c r="Z59" s="618"/>
      <c r="AA59" s="618"/>
      <c r="AB59" s="618"/>
      <c r="AC59" s="618"/>
      <c r="AD59" s="618"/>
      <c r="AE59" s="618"/>
      <c r="AF59" s="618"/>
      <c r="AG59" s="630"/>
      <c r="AH59" s="631"/>
      <c r="AI59" s="657"/>
      <c r="AJ59" s="631"/>
      <c r="AK59" s="658"/>
      <c r="AL59" s="631"/>
      <c r="AM59" s="657"/>
      <c r="AN59" s="631"/>
      <c r="AO59" s="658"/>
      <c r="AP59" s="625"/>
    </row>
    <row r="60" spans="2:42" ht="6" customHeight="1" thickBot="1">
      <c r="B60" s="675"/>
      <c r="C60" s="676"/>
      <c r="D60" s="677"/>
      <c r="E60" s="677"/>
      <c r="F60" s="677"/>
      <c r="G60" s="677"/>
      <c r="H60" s="677"/>
      <c r="I60" s="677"/>
      <c r="J60" s="677"/>
      <c r="K60" s="677"/>
      <c r="L60" s="677"/>
      <c r="M60" s="677"/>
      <c r="N60" s="677"/>
      <c r="O60" s="677"/>
      <c r="P60" s="677"/>
      <c r="Q60" s="677"/>
      <c r="R60" s="677"/>
      <c r="S60" s="677"/>
      <c r="T60" s="677"/>
      <c r="U60" s="677"/>
      <c r="V60" s="677"/>
      <c r="W60" s="677"/>
      <c r="X60" s="677"/>
      <c r="Y60" s="677"/>
      <c r="Z60" s="677"/>
      <c r="AA60" s="677"/>
      <c r="AB60" s="677"/>
      <c r="AC60" s="677"/>
      <c r="AD60" s="677"/>
      <c r="AE60" s="678"/>
      <c r="AF60" s="677"/>
      <c r="AG60" s="679"/>
      <c r="AH60" s="680"/>
      <c r="AI60" s="681"/>
      <c r="AJ60" s="680"/>
      <c r="AK60" s="682"/>
      <c r="AL60" s="680"/>
      <c r="AM60" s="681"/>
      <c r="AN60" s="680"/>
      <c r="AO60" s="682"/>
      <c r="AP60" s="683"/>
    </row>
    <row r="61" spans="2:42" ht="6" customHeight="1">
      <c r="B61" s="684"/>
      <c r="C61" s="685"/>
      <c r="D61" s="685"/>
      <c r="E61" s="685"/>
      <c r="F61" s="685"/>
      <c r="G61" s="685"/>
      <c r="H61" s="685"/>
      <c r="I61" s="685"/>
      <c r="J61" s="685"/>
      <c r="K61" s="685"/>
      <c r="L61" s="685"/>
      <c r="M61" s="685"/>
      <c r="N61" s="685"/>
      <c r="O61" s="685"/>
      <c r="P61" s="685"/>
      <c r="Q61" s="685"/>
      <c r="R61" s="685"/>
      <c r="S61" s="685"/>
      <c r="T61" s="685"/>
      <c r="U61" s="685"/>
      <c r="V61" s="685"/>
      <c r="W61" s="685"/>
      <c r="X61" s="685"/>
      <c r="Y61" s="685"/>
      <c r="Z61" s="685"/>
      <c r="AA61" s="1130" t="s">
        <v>221</v>
      </c>
      <c r="AB61" s="1130"/>
      <c r="AC61" s="1130"/>
      <c r="AD61" s="1130"/>
      <c r="AE61" s="1122">
        <f>AH61+AI61+AJ61+AK61+AL61+AM61+AN61+AO61+AP61</f>
        <v>0</v>
      </c>
      <c r="AF61" s="1123"/>
      <c r="AG61" s="1124"/>
      <c r="AH61" s="1128">
        <f t="shared" ref="AH61:AP61" si="0">SUM(AH15,AH19,AH23,AH27,AH31,AH35,AH39,AH43,AH47,AH51,AH55,AH59)</f>
        <v>0</v>
      </c>
      <c r="AI61" s="1115">
        <f t="shared" si="0"/>
        <v>0</v>
      </c>
      <c r="AJ61" s="1117">
        <f t="shared" si="0"/>
        <v>0</v>
      </c>
      <c r="AK61" s="1115">
        <f t="shared" si="0"/>
        <v>0</v>
      </c>
      <c r="AL61" s="1117">
        <f t="shared" si="0"/>
        <v>0</v>
      </c>
      <c r="AM61" s="1115">
        <f t="shared" si="0"/>
        <v>0</v>
      </c>
      <c r="AN61" s="1117">
        <f t="shared" si="0"/>
        <v>0</v>
      </c>
      <c r="AO61" s="1115">
        <f t="shared" si="0"/>
        <v>0</v>
      </c>
      <c r="AP61" s="1119">
        <f t="shared" si="0"/>
        <v>0</v>
      </c>
    </row>
    <row r="62" spans="2:42" ht="18" customHeight="1" thickBot="1">
      <c r="C62" s="686"/>
      <c r="D62" s="82" t="s">
        <v>220</v>
      </c>
      <c r="K62" s="81"/>
      <c r="L62" s="20" t="s">
        <v>219</v>
      </c>
      <c r="P62" s="687"/>
      <c r="Q62" s="20" t="s">
        <v>218</v>
      </c>
      <c r="V62" s="688"/>
      <c r="W62" s="20" t="s">
        <v>217</v>
      </c>
      <c r="AA62" s="1131"/>
      <c r="AB62" s="1131"/>
      <c r="AC62" s="1131"/>
      <c r="AD62" s="1131"/>
      <c r="AE62" s="1125"/>
      <c r="AF62" s="1126"/>
      <c r="AG62" s="1127"/>
      <c r="AH62" s="1129"/>
      <c r="AI62" s="1116"/>
      <c r="AJ62" s="1118"/>
      <c r="AK62" s="1116"/>
      <c r="AL62" s="1118"/>
      <c r="AM62" s="1116"/>
      <c r="AN62" s="1118"/>
      <c r="AO62" s="1116"/>
      <c r="AP62" s="1120"/>
    </row>
    <row r="63" spans="2:42" ht="4.5" customHeight="1">
      <c r="AE63" s="112"/>
      <c r="AF63" s="112"/>
      <c r="AG63" s="689"/>
      <c r="AH63" s="690"/>
      <c r="AI63" s="690"/>
      <c r="AJ63" s="690"/>
      <c r="AK63" s="690"/>
      <c r="AL63" s="690"/>
      <c r="AM63" s="690"/>
      <c r="AN63" s="690"/>
      <c r="AO63" s="690"/>
      <c r="AP63" s="690"/>
    </row>
    <row r="64" spans="2:42">
      <c r="C64" s="691"/>
      <c r="D64" s="20" t="s">
        <v>216</v>
      </c>
      <c r="I64" s="692"/>
      <c r="K64" s="81"/>
      <c r="L64" s="20" t="s">
        <v>215</v>
      </c>
      <c r="R64" s="692"/>
      <c r="V64" s="693"/>
      <c r="W64" s="20" t="s">
        <v>214</v>
      </c>
      <c r="Y64" s="692"/>
      <c r="AF64" s="694" t="s">
        <v>213</v>
      </c>
      <c r="AG64" s="695" t="s">
        <v>212</v>
      </c>
      <c r="AJ64" s="694" t="s">
        <v>211</v>
      </c>
      <c r="AK64" s="695" t="s">
        <v>210</v>
      </c>
      <c r="AN64" s="694" t="s">
        <v>209</v>
      </c>
      <c r="AO64" s="695" t="s">
        <v>208</v>
      </c>
    </row>
    <row r="65" spans="2:42" ht="6" customHeight="1">
      <c r="K65" s="691"/>
    </row>
    <row r="66" spans="2:42" ht="12.75" customHeight="1">
      <c r="C66" s="352" t="s">
        <v>172</v>
      </c>
      <c r="D66" s="20" t="s">
        <v>207</v>
      </c>
    </row>
    <row r="67" spans="2:42">
      <c r="B67" s="554"/>
      <c r="C67" s="554"/>
      <c r="D67" s="554"/>
      <c r="E67" s="554"/>
      <c r="F67" s="554"/>
      <c r="G67" s="554"/>
      <c r="H67" s="554"/>
      <c r="I67" s="554"/>
      <c r="J67" s="554"/>
      <c r="K67" s="554"/>
      <c r="L67" s="203"/>
      <c r="M67" s="203"/>
      <c r="N67" s="203"/>
      <c r="O67" s="554"/>
      <c r="P67" s="554"/>
      <c r="Q67" s="554"/>
      <c r="R67" s="554"/>
      <c r="S67" s="554"/>
      <c r="T67" s="554"/>
      <c r="U67" s="554"/>
      <c r="V67" s="554"/>
      <c r="W67" s="554"/>
      <c r="X67" s="554"/>
      <c r="Y67" s="203"/>
      <c r="Z67" s="203"/>
      <c r="AA67" s="203"/>
      <c r="AB67" s="554"/>
      <c r="AC67" s="554"/>
      <c r="AD67" s="554"/>
      <c r="AE67" s="554"/>
      <c r="AF67" s="554"/>
      <c r="AG67" s="554"/>
      <c r="AH67" s="554"/>
      <c r="AI67" s="554"/>
      <c r="AJ67" s="554"/>
      <c r="AK67" s="203"/>
      <c r="AL67" s="203"/>
      <c r="AM67" s="203"/>
      <c r="AN67" s="203"/>
      <c r="AO67" s="203"/>
      <c r="AP67" s="203"/>
    </row>
    <row r="68" spans="2:42">
      <c r="B68" s="554"/>
      <c r="C68" s="554"/>
      <c r="D68" s="554"/>
      <c r="E68" s="554"/>
      <c r="F68" s="554"/>
      <c r="G68" s="554"/>
      <c r="H68" s="554"/>
      <c r="I68" s="554"/>
      <c r="J68" s="554"/>
      <c r="K68" s="554"/>
      <c r="L68" s="203"/>
      <c r="M68" s="203"/>
      <c r="N68" s="203"/>
      <c r="O68" s="554"/>
      <c r="P68" s="554"/>
      <c r="Q68" s="554"/>
      <c r="R68" s="554"/>
      <c r="S68" s="554"/>
      <c r="T68" s="554"/>
      <c r="U68" s="554"/>
      <c r="V68" s="554"/>
      <c r="W68" s="554"/>
      <c r="X68" s="554"/>
      <c r="Y68" s="203"/>
      <c r="Z68" s="203"/>
      <c r="AA68" s="203"/>
      <c r="AB68" s="554"/>
      <c r="AC68" s="554"/>
      <c r="AD68" s="554"/>
      <c r="AE68" s="554"/>
      <c r="AF68" s="554"/>
      <c r="AG68" s="554"/>
      <c r="AH68" s="554"/>
      <c r="AI68" s="554"/>
      <c r="AJ68" s="554"/>
      <c r="AK68" s="203"/>
      <c r="AL68" s="203"/>
      <c r="AM68" s="203"/>
      <c r="AN68" s="203"/>
      <c r="AO68" s="203"/>
      <c r="AP68" s="203"/>
    </row>
    <row r="69" spans="2:42">
      <c r="B69" s="558"/>
      <c r="C69" s="558"/>
      <c r="D69" s="558"/>
      <c r="E69" s="558"/>
      <c r="F69" s="558"/>
      <c r="G69" s="558"/>
      <c r="H69" s="558"/>
      <c r="I69" s="558"/>
      <c r="J69" s="558"/>
      <c r="K69" s="558"/>
      <c r="L69" s="203"/>
      <c r="M69" s="203"/>
      <c r="N69" s="203"/>
      <c r="O69" s="558"/>
      <c r="P69" s="558"/>
      <c r="Q69" s="558"/>
      <c r="R69" s="558"/>
      <c r="S69" s="558"/>
      <c r="T69" s="558"/>
      <c r="U69" s="558"/>
      <c r="V69" s="558"/>
      <c r="W69" s="558"/>
      <c r="X69" s="558"/>
      <c r="Y69" s="203"/>
      <c r="Z69" s="203"/>
      <c r="AA69" s="203"/>
      <c r="AB69" s="558"/>
      <c r="AC69" s="558"/>
      <c r="AD69" s="558"/>
      <c r="AE69" s="558"/>
      <c r="AF69" s="558"/>
      <c r="AG69" s="558"/>
      <c r="AH69" s="558"/>
      <c r="AI69" s="558"/>
      <c r="AJ69" s="558"/>
      <c r="AK69" s="203"/>
      <c r="AL69" s="203"/>
      <c r="AM69" s="203"/>
      <c r="AN69" s="203"/>
      <c r="AO69" s="203"/>
      <c r="AP69" s="203"/>
    </row>
    <row r="70" spans="2:42">
      <c r="B70" s="203"/>
      <c r="C70" s="52" t="s">
        <v>187</v>
      </c>
      <c r="D70" s="53"/>
      <c r="E70" s="53"/>
      <c r="F70" s="53"/>
      <c r="G70" s="52"/>
      <c r="H70" s="207"/>
      <c r="I70" s="203"/>
      <c r="J70" s="203"/>
      <c r="K70" s="203"/>
      <c r="L70" s="203"/>
      <c r="M70" s="203"/>
      <c r="N70" s="203"/>
      <c r="O70" s="203"/>
      <c r="P70" s="203"/>
      <c r="Q70" s="203"/>
      <c r="R70" s="203"/>
      <c r="S70" s="52" t="s">
        <v>93</v>
      </c>
      <c r="T70" s="52"/>
      <c r="U70" s="203"/>
      <c r="V70" s="203"/>
      <c r="W70" s="203"/>
      <c r="X70" s="203"/>
      <c r="Y70" s="203"/>
      <c r="Z70" s="203"/>
      <c r="AA70" s="203"/>
      <c r="AB70" s="203"/>
      <c r="AC70" s="203"/>
      <c r="AD70" s="203"/>
      <c r="AE70" s="203"/>
      <c r="AF70" s="52" t="s">
        <v>93</v>
      </c>
      <c r="AG70" s="52"/>
      <c r="AH70" s="203"/>
      <c r="AI70" s="203"/>
      <c r="AJ70" s="203"/>
      <c r="AK70" s="203"/>
      <c r="AL70" s="203"/>
      <c r="AM70" s="203"/>
      <c r="AN70" s="203"/>
      <c r="AO70" s="203"/>
      <c r="AP70" s="203"/>
    </row>
    <row r="71" spans="2:42">
      <c r="B71" s="203"/>
      <c r="C71" s="51" t="s">
        <v>92</v>
      </c>
      <c r="D71" s="51"/>
      <c r="E71" s="51"/>
      <c r="F71" s="51"/>
      <c r="G71" s="51"/>
      <c r="H71" s="51"/>
      <c r="I71" s="203"/>
      <c r="J71" s="203"/>
      <c r="K71" s="203"/>
      <c r="L71" s="203"/>
      <c r="M71" s="203"/>
      <c r="N71" s="203"/>
      <c r="O71" s="203"/>
      <c r="P71" s="203"/>
      <c r="Q71" s="203"/>
      <c r="R71" s="203"/>
      <c r="S71" s="51" t="s">
        <v>92</v>
      </c>
      <c r="T71" s="51"/>
      <c r="U71" s="203"/>
      <c r="V71" s="203"/>
      <c r="W71" s="203"/>
      <c r="X71" s="203"/>
      <c r="Y71" s="203"/>
      <c r="Z71" s="203"/>
      <c r="AA71" s="203"/>
      <c r="AB71" s="203"/>
      <c r="AC71" s="203"/>
      <c r="AD71" s="203"/>
      <c r="AE71" s="203"/>
      <c r="AF71" s="51" t="s">
        <v>92</v>
      </c>
      <c r="AG71" s="51"/>
      <c r="AH71" s="203"/>
      <c r="AI71" s="203"/>
      <c r="AJ71" s="203"/>
      <c r="AK71" s="203"/>
      <c r="AL71" s="203"/>
      <c r="AM71" s="203"/>
      <c r="AN71" s="203"/>
      <c r="AO71" s="203"/>
      <c r="AP71" s="203"/>
    </row>
  </sheetData>
  <sheetProtection formatCells="0" formatColumns="0" formatRows="0" insertColumns="0" insertRows="0" deleteColumns="0" deleteRows="0" autoFilter="0"/>
  <mergeCells count="31">
    <mergeCell ref="A1:AP1"/>
    <mergeCell ref="AF2:AP2"/>
    <mergeCell ref="AM61:AM62"/>
    <mergeCell ref="AN61:AN62"/>
    <mergeCell ref="AO61:AO62"/>
    <mergeCell ref="AP61:AP62"/>
    <mergeCell ref="H3:AJ3"/>
    <mergeCell ref="AE61:AG62"/>
    <mergeCell ref="AH61:AH62"/>
    <mergeCell ref="AI61:AI62"/>
    <mergeCell ref="AJ61:AJ62"/>
    <mergeCell ref="AK61:AK62"/>
    <mergeCell ref="AL61:AL62"/>
    <mergeCell ref="AA61:AD62"/>
    <mergeCell ref="B41:B42"/>
    <mergeCell ref="B45:B46"/>
    <mergeCell ref="B49:B50"/>
    <mergeCell ref="B53:B54"/>
    <mergeCell ref="B57:B58"/>
    <mergeCell ref="B37:B38"/>
    <mergeCell ref="B4:AP4"/>
    <mergeCell ref="AJ7:AK7"/>
    <mergeCell ref="AL7:AM7"/>
    <mergeCell ref="AN7:AO7"/>
    <mergeCell ref="B9:B10"/>
    <mergeCell ref="B13:B14"/>
    <mergeCell ref="B17:B18"/>
    <mergeCell ref="B21:B22"/>
    <mergeCell ref="B25:B26"/>
    <mergeCell ref="B29:B30"/>
    <mergeCell ref="B33:B34"/>
  </mergeCells>
  <printOptions horizontalCentered="1" verticalCentered="1"/>
  <pageMargins left="0.59055118110236227" right="0.39370078740157483" top="0.39370078740157483" bottom="0.39370078740157483" header="0" footer="0.19685039370078741"/>
  <pageSetup paperSize="9" scale="67" orientation="landscape" r:id="rId1"/>
  <headerFooter alignWithMargins="0">
    <oddFooter>&amp;C&amp;"Arial CE,Pogrubiony"&amp;K00-024MINISTERSTWO SPORTU I TURYSTYKI - DEPARTAMENT SPORTU WYCZYNOWEGO</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2"/>
  <sheetViews>
    <sheetView view="pageBreakPreview" zoomScale="105" zoomScaleNormal="100" zoomScaleSheetLayoutView="105" workbookViewId="0">
      <selection activeCell="A18" sqref="A18"/>
    </sheetView>
  </sheetViews>
  <sheetFormatPr defaultColWidth="9.109375" defaultRowHeight="13.2"/>
  <cols>
    <col min="1" max="1" width="4.109375" style="698" customWidth="1"/>
    <col min="2" max="2" width="9.109375" style="698"/>
    <col min="3" max="3" width="12.6640625" style="698" customWidth="1"/>
    <col min="4" max="4" width="36.33203125" style="698" customWidth="1"/>
    <col min="5" max="6" width="4.6640625" style="698" customWidth="1"/>
    <col min="7" max="7" width="11" style="698" customWidth="1"/>
    <col min="8" max="8" width="13" style="698" customWidth="1"/>
    <col min="9" max="9" width="8.109375" style="698" customWidth="1"/>
    <col min="10" max="10" width="30.5546875" style="698" customWidth="1"/>
    <col min="11" max="11" width="21.6640625" style="698" customWidth="1"/>
    <col min="12" max="12" width="27.33203125" style="698" customWidth="1"/>
    <col min="13" max="16384" width="9.109375" style="698"/>
  </cols>
  <sheetData>
    <row r="1" spans="1:10" ht="16.5" customHeight="1">
      <c r="A1" s="1136" t="s">
        <v>456</v>
      </c>
      <c r="B1" s="1136"/>
      <c r="C1" s="1136"/>
      <c r="D1" s="1136"/>
      <c r="E1" s="1136"/>
      <c r="F1" s="1136"/>
      <c r="G1" s="1136"/>
      <c r="H1" s="1136"/>
      <c r="I1" s="1136"/>
      <c r="J1" s="1136"/>
    </row>
    <row r="2" spans="1:10" ht="16.5" customHeight="1">
      <c r="A2" s="696"/>
      <c r="B2" s="696"/>
      <c r="C2" s="696"/>
      <c r="D2" s="696"/>
      <c r="E2" s="696"/>
      <c r="F2" s="696"/>
      <c r="G2" s="696"/>
      <c r="H2" s="696"/>
      <c r="I2" s="696"/>
      <c r="J2" s="697"/>
    </row>
    <row r="3" spans="1:10" ht="19.5" customHeight="1">
      <c r="A3" s="1139" t="s">
        <v>397</v>
      </c>
      <c r="B3" s="1139"/>
      <c r="C3" s="1139"/>
      <c r="D3" s="1139"/>
      <c r="E3" s="1139"/>
      <c r="F3" s="1139"/>
      <c r="G3" s="1139"/>
      <c r="H3" s="1139"/>
      <c r="I3" s="1139"/>
      <c r="J3" s="1139"/>
    </row>
    <row r="4" spans="1:10" ht="30" customHeight="1">
      <c r="A4" s="1137" t="s">
        <v>369</v>
      </c>
      <c r="B4" s="1138"/>
      <c r="C4" s="1138"/>
      <c r="D4" s="1138"/>
      <c r="E4" s="1138"/>
      <c r="F4" s="1138"/>
      <c r="G4" s="1138"/>
      <c r="H4" s="1138"/>
      <c r="I4" s="1138"/>
      <c r="J4" s="1138"/>
    </row>
    <row r="5" spans="1:10" ht="18.75" customHeight="1">
      <c r="A5" s="699"/>
      <c r="B5" s="700" t="s">
        <v>444</v>
      </c>
      <c r="C5" s="699"/>
      <c r="D5" s="699"/>
      <c r="E5" s="699"/>
      <c r="F5" s="699"/>
      <c r="G5" s="699"/>
      <c r="H5" s="701" t="s">
        <v>250</v>
      </c>
      <c r="I5" s="699"/>
      <c r="J5" s="699"/>
    </row>
    <row r="6" spans="1:10" ht="18" customHeight="1">
      <c r="A6" s="702"/>
      <c r="B6" s="699" t="s">
        <v>249</v>
      </c>
      <c r="C6" s="702"/>
      <c r="D6" s="702"/>
      <c r="E6" s="702"/>
      <c r="F6" s="699"/>
      <c r="G6" s="703"/>
      <c r="H6" s="704" t="s">
        <v>248</v>
      </c>
      <c r="I6" s="703"/>
      <c r="J6" s="702"/>
    </row>
    <row r="7" spans="1:10" s="707" customFormat="1" ht="28.5" customHeight="1" thickBot="1">
      <c r="A7" s="705"/>
      <c r="B7" s="706" t="s">
        <v>247</v>
      </c>
      <c r="C7" s="706"/>
      <c r="D7" s="706"/>
      <c r="E7" s="706"/>
      <c r="F7" s="706"/>
      <c r="G7" s="706" t="s">
        <v>371</v>
      </c>
      <c r="H7" s="706"/>
      <c r="I7" s="706"/>
      <c r="J7" s="705"/>
    </row>
    <row r="8" spans="1:10" ht="23.25" customHeight="1" thickBot="1">
      <c r="A8" s="708" t="s">
        <v>137</v>
      </c>
      <c r="B8" s="709" t="s">
        <v>246</v>
      </c>
      <c r="C8" s="709" t="s">
        <v>245</v>
      </c>
      <c r="D8" s="1132" t="s">
        <v>365</v>
      </c>
      <c r="E8" s="1132"/>
      <c r="F8" s="1132"/>
      <c r="G8" s="1132"/>
      <c r="H8" s="1132" t="s">
        <v>244</v>
      </c>
      <c r="I8" s="1132"/>
      <c r="J8" s="710" t="s">
        <v>243</v>
      </c>
    </row>
    <row r="9" spans="1:10" ht="23.25" customHeight="1">
      <c r="A9" s="711"/>
      <c r="B9" s="712"/>
      <c r="C9" s="712"/>
      <c r="D9" s="1134"/>
      <c r="E9" s="1134"/>
      <c r="F9" s="1134"/>
      <c r="G9" s="1134"/>
      <c r="H9" s="1134"/>
      <c r="I9" s="1134"/>
      <c r="J9" s="713"/>
    </row>
    <row r="10" spans="1:10" ht="23.25" customHeight="1">
      <c r="A10" s="714"/>
      <c r="B10" s="715"/>
      <c r="C10" s="715"/>
      <c r="D10" s="1133"/>
      <c r="E10" s="1133"/>
      <c r="F10" s="1133"/>
      <c r="G10" s="1133"/>
      <c r="H10" s="1133"/>
      <c r="I10" s="1133"/>
      <c r="J10" s="716"/>
    </row>
    <row r="11" spans="1:10" ht="23.25" customHeight="1">
      <c r="A11" s="714"/>
      <c r="B11" s="715"/>
      <c r="C11" s="715"/>
      <c r="D11" s="1133"/>
      <c r="E11" s="1133"/>
      <c r="F11" s="1133"/>
      <c r="G11" s="1133"/>
      <c r="H11" s="1133"/>
      <c r="I11" s="1133"/>
      <c r="J11" s="716"/>
    </row>
    <row r="12" spans="1:10" ht="23.25" customHeight="1">
      <c r="A12" s="714"/>
      <c r="B12" s="715"/>
      <c r="C12" s="715"/>
      <c r="D12" s="1133"/>
      <c r="E12" s="1133"/>
      <c r="F12" s="1133"/>
      <c r="G12" s="1133"/>
      <c r="H12" s="1133"/>
      <c r="I12" s="1133"/>
      <c r="J12" s="716"/>
    </row>
    <row r="13" spans="1:10" ht="23.25" customHeight="1">
      <c r="A13" s="714"/>
      <c r="B13" s="715"/>
      <c r="C13" s="715"/>
      <c r="D13" s="1133"/>
      <c r="E13" s="1133"/>
      <c r="F13" s="1133"/>
      <c r="G13" s="1133"/>
      <c r="H13" s="1133"/>
      <c r="I13" s="1133"/>
      <c r="J13" s="716"/>
    </row>
    <row r="14" spans="1:10" ht="23.25" customHeight="1">
      <c r="A14" s="714"/>
      <c r="B14" s="715"/>
      <c r="C14" s="715"/>
      <c r="D14" s="1133"/>
      <c r="E14" s="1133"/>
      <c r="F14" s="1133"/>
      <c r="G14" s="1133"/>
      <c r="H14" s="1133"/>
      <c r="I14" s="1133"/>
      <c r="J14" s="716"/>
    </row>
    <row r="15" spans="1:10" ht="24.75" customHeight="1">
      <c r="A15" s="714"/>
      <c r="B15" s="717"/>
      <c r="C15" s="717"/>
      <c r="D15" s="1133"/>
      <c r="E15" s="1133"/>
      <c r="F15" s="1133"/>
      <c r="G15" s="1133"/>
      <c r="H15" s="1133"/>
      <c r="I15" s="1133"/>
      <c r="J15" s="718"/>
    </row>
    <row r="16" spans="1:10" ht="24.75" customHeight="1">
      <c r="A16" s="714"/>
      <c r="B16" s="717"/>
      <c r="C16" s="717"/>
      <c r="D16" s="1133"/>
      <c r="E16" s="1133"/>
      <c r="F16" s="1133"/>
      <c r="G16" s="1133"/>
      <c r="H16" s="1133"/>
      <c r="I16" s="1133"/>
      <c r="J16" s="718"/>
    </row>
    <row r="17" spans="1:10" ht="24.75" customHeight="1" thickBot="1">
      <c r="A17" s="719"/>
      <c r="B17" s="720"/>
      <c r="C17" s="720"/>
      <c r="D17" s="1135"/>
      <c r="E17" s="1135"/>
      <c r="F17" s="1135"/>
      <c r="G17" s="1135"/>
      <c r="H17" s="1135"/>
      <c r="I17" s="1135"/>
      <c r="J17" s="721"/>
    </row>
    <row r="18" spans="1:10" ht="12" customHeight="1">
      <c r="A18" s="346" t="s">
        <v>95</v>
      </c>
      <c r="B18" s="696"/>
      <c r="C18" s="696"/>
      <c r="D18" s="696"/>
      <c r="E18" s="696"/>
      <c r="F18" s="696"/>
      <c r="G18" s="696"/>
      <c r="H18" s="696"/>
      <c r="I18" s="696"/>
      <c r="J18" s="696"/>
    </row>
    <row r="19" spans="1:10" ht="18" customHeight="1">
      <c r="D19" s="509"/>
      <c r="G19" s="85"/>
      <c r="H19" s="85"/>
      <c r="I19" s="509"/>
      <c r="J19" s="509"/>
    </row>
    <row r="20" spans="1:10" ht="18" customHeight="1">
      <c r="D20" s="510"/>
      <c r="E20" s="86"/>
      <c r="F20" s="86"/>
      <c r="G20" s="85"/>
      <c r="H20" s="85"/>
      <c r="I20" s="510"/>
      <c r="J20" s="510"/>
    </row>
    <row r="21" spans="1:10">
      <c r="D21" s="5" t="s">
        <v>93</v>
      </c>
      <c r="E21" s="86"/>
      <c r="F21" s="86"/>
      <c r="G21" s="85"/>
      <c r="H21" s="85"/>
      <c r="I21" s="23" t="s">
        <v>93</v>
      </c>
      <c r="J21" s="722"/>
    </row>
    <row r="22" spans="1:10">
      <c r="D22" s="343" t="s">
        <v>92</v>
      </c>
      <c r="E22" s="86"/>
      <c r="F22" s="86"/>
      <c r="G22" s="85"/>
      <c r="H22" s="85"/>
      <c r="I22" s="1001" t="s">
        <v>92</v>
      </c>
      <c r="J22" s="1001"/>
    </row>
  </sheetData>
  <sheetProtection formatCells="0" formatColumns="0" formatRows="0" insertColumns="0" insertRows="0" deleteColumns="0" deleteRows="0"/>
  <mergeCells count="24">
    <mergeCell ref="A1:J1"/>
    <mergeCell ref="A4:J4"/>
    <mergeCell ref="A3:J3"/>
    <mergeCell ref="D14:G14"/>
    <mergeCell ref="D12:G12"/>
    <mergeCell ref="D11:G11"/>
    <mergeCell ref="D13:G13"/>
    <mergeCell ref="H9:I9"/>
    <mergeCell ref="H10:I10"/>
    <mergeCell ref="H11:I11"/>
    <mergeCell ref="D10:G10"/>
    <mergeCell ref="H12:I12"/>
    <mergeCell ref="I22:J22"/>
    <mergeCell ref="D8:G8"/>
    <mergeCell ref="H8:I8"/>
    <mergeCell ref="D15:G15"/>
    <mergeCell ref="H15:I15"/>
    <mergeCell ref="D16:G16"/>
    <mergeCell ref="D9:G9"/>
    <mergeCell ref="H13:I13"/>
    <mergeCell ref="H14:I14"/>
    <mergeCell ref="H16:I16"/>
    <mergeCell ref="D17:G17"/>
    <mergeCell ref="H17:I17"/>
  </mergeCells>
  <printOptions horizontalCentered="1"/>
  <pageMargins left="0.59055118110236227" right="0.39370078740157483" top="0.59055118110236227" bottom="0.39370078740157483" header="0.19685039370078741" footer="0.19685039370078741"/>
  <pageSetup paperSize="9" orientation="landscape"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view="pageBreakPreview" zoomScale="80" zoomScaleNormal="100" zoomScaleSheetLayoutView="80" workbookViewId="0">
      <selection activeCell="E22" sqref="E22"/>
    </sheetView>
  </sheetViews>
  <sheetFormatPr defaultColWidth="9.109375" defaultRowHeight="13.2"/>
  <cols>
    <col min="1" max="1" width="5.44140625" style="723" customWidth="1"/>
    <col min="2" max="2" width="5.33203125" style="723" customWidth="1"/>
    <col min="3" max="3" width="15.5546875" style="723" customWidth="1"/>
    <col min="4" max="4" width="33.33203125" style="723" customWidth="1"/>
    <col min="5" max="5" width="24.33203125" style="723" customWidth="1"/>
    <col min="6" max="6" width="2.88671875" style="723" customWidth="1"/>
    <col min="7" max="16384" width="9.109375" style="723"/>
  </cols>
  <sheetData>
    <row r="1" spans="1:6" ht="15" customHeight="1">
      <c r="A1" s="1144" t="s">
        <v>457</v>
      </c>
      <c r="B1" s="1144"/>
      <c r="C1" s="1144"/>
      <c r="D1" s="1144"/>
      <c r="E1" s="1144"/>
      <c r="F1" s="1144"/>
    </row>
    <row r="2" spans="1:6">
      <c r="A2" s="87" t="s">
        <v>139</v>
      </c>
      <c r="B2" s="87"/>
      <c r="C2" s="724"/>
    </row>
    <row r="3" spans="1:6">
      <c r="A3" s="836" t="s">
        <v>446</v>
      </c>
      <c r="B3" s="87"/>
      <c r="C3" s="724"/>
    </row>
    <row r="4" spans="1:6" ht="31.5" customHeight="1"/>
    <row r="5" spans="1:6" ht="18.75" customHeight="1">
      <c r="A5" s="1063" t="s">
        <v>254</v>
      </c>
      <c r="B5" s="1063"/>
      <c r="C5" s="1063"/>
      <c r="D5" s="1063"/>
      <c r="E5" s="1063"/>
      <c r="F5" s="1063"/>
    </row>
    <row r="6" spans="1:6" ht="57.75" customHeight="1">
      <c r="A6" s="1064" t="s">
        <v>369</v>
      </c>
      <c r="B6" s="1064"/>
      <c r="C6" s="1064"/>
      <c r="D6" s="1064"/>
      <c r="E6" s="1064"/>
      <c r="F6" s="1064"/>
    </row>
    <row r="7" spans="1:6" ht="15.75" customHeight="1">
      <c r="A7" s="1143"/>
      <c r="B7" s="1143"/>
      <c r="C7" s="1143"/>
      <c r="D7" s="1143"/>
      <c r="E7" s="1143"/>
      <c r="F7" s="1143"/>
    </row>
    <row r="8" spans="1:6" ht="13.8" thickBot="1">
      <c r="A8" s="725"/>
      <c r="B8" s="348"/>
      <c r="C8" s="348"/>
      <c r="D8" s="348"/>
      <c r="E8" s="348"/>
      <c r="F8" s="725"/>
    </row>
    <row r="9" spans="1:6" ht="23.25" customHeight="1">
      <c r="A9" s="725"/>
      <c r="B9" s="726" t="s">
        <v>137</v>
      </c>
      <c r="C9" s="1146" t="s">
        <v>253</v>
      </c>
      <c r="D9" s="1147"/>
      <c r="E9" s="727" t="s">
        <v>252</v>
      </c>
      <c r="F9" s="725"/>
    </row>
    <row r="10" spans="1:6" ht="23.25" customHeight="1">
      <c r="B10" s="728" t="s">
        <v>121</v>
      </c>
      <c r="C10" s="1140" t="s">
        <v>383</v>
      </c>
      <c r="D10" s="1141"/>
      <c r="E10" s="729">
        <v>0</v>
      </c>
    </row>
    <row r="11" spans="1:6" ht="23.25" customHeight="1">
      <c r="B11" s="728" t="s">
        <v>120</v>
      </c>
      <c r="C11" s="1140" t="s">
        <v>384</v>
      </c>
      <c r="D11" s="1141"/>
      <c r="E11" s="729">
        <v>0</v>
      </c>
    </row>
    <row r="12" spans="1:6" ht="23.25" customHeight="1">
      <c r="B12" s="728" t="s">
        <v>118</v>
      </c>
      <c r="C12" s="1140" t="s">
        <v>385</v>
      </c>
      <c r="D12" s="1141"/>
      <c r="E12" s="729">
        <v>0</v>
      </c>
    </row>
    <row r="13" spans="1:6" ht="23.25" customHeight="1">
      <c r="B13" s="728" t="s">
        <v>116</v>
      </c>
      <c r="C13" s="1140" t="s">
        <v>386</v>
      </c>
      <c r="D13" s="1141"/>
      <c r="E13" s="729">
        <v>0</v>
      </c>
    </row>
    <row r="14" spans="1:6" ht="23.25" customHeight="1">
      <c r="B14" s="728" t="s">
        <v>114</v>
      </c>
      <c r="C14" s="1140" t="s">
        <v>387</v>
      </c>
      <c r="D14" s="1141"/>
      <c r="E14" s="729">
        <v>0</v>
      </c>
    </row>
    <row r="15" spans="1:6" ht="23.25" customHeight="1">
      <c r="B15" s="728" t="s">
        <v>111</v>
      </c>
      <c r="C15" s="1140" t="s">
        <v>388</v>
      </c>
      <c r="D15" s="1141"/>
      <c r="E15" s="729">
        <v>0</v>
      </c>
    </row>
    <row r="16" spans="1:6" ht="23.25" customHeight="1">
      <c r="B16" s="728" t="s">
        <v>110</v>
      </c>
      <c r="C16" s="1140" t="s">
        <v>389</v>
      </c>
      <c r="D16" s="1141"/>
      <c r="E16" s="729">
        <v>0</v>
      </c>
    </row>
    <row r="17" spans="1:6" ht="23.25" customHeight="1">
      <c r="B17" s="728" t="s">
        <v>109</v>
      </c>
      <c r="C17" s="1140" t="s">
        <v>390</v>
      </c>
      <c r="D17" s="1141"/>
      <c r="E17" s="729">
        <v>0</v>
      </c>
    </row>
    <row r="18" spans="1:6" ht="23.25" customHeight="1">
      <c r="B18" s="728" t="s">
        <v>108</v>
      </c>
      <c r="C18" s="1140" t="s">
        <v>391</v>
      </c>
      <c r="D18" s="1141"/>
      <c r="E18" s="729">
        <v>0</v>
      </c>
    </row>
    <row r="19" spans="1:6" ht="23.25" customHeight="1">
      <c r="B19" s="728" t="s">
        <v>106</v>
      </c>
      <c r="C19" s="1140" t="s">
        <v>392</v>
      </c>
      <c r="D19" s="1141"/>
      <c r="E19" s="729">
        <v>0</v>
      </c>
    </row>
    <row r="20" spans="1:6" ht="23.25" customHeight="1">
      <c r="B20" s="728" t="s">
        <v>104</v>
      </c>
      <c r="C20" s="1140" t="s">
        <v>393</v>
      </c>
      <c r="D20" s="1141"/>
      <c r="E20" s="729">
        <v>0</v>
      </c>
    </row>
    <row r="21" spans="1:6" ht="23.25" customHeight="1">
      <c r="B21" s="728" t="s">
        <v>103</v>
      </c>
      <c r="C21" s="1140" t="s">
        <v>394</v>
      </c>
      <c r="D21" s="1141"/>
      <c r="E21" s="729">
        <v>0</v>
      </c>
    </row>
    <row r="22" spans="1:6" ht="23.25" customHeight="1" thickBot="1">
      <c r="B22" s="1148" t="s">
        <v>132</v>
      </c>
      <c r="C22" s="1149"/>
      <c r="D22" s="1150"/>
      <c r="E22" s="730">
        <f>SUM(E10:E21)</f>
        <v>0</v>
      </c>
    </row>
    <row r="24" spans="1:6">
      <c r="A24" s="723" t="s">
        <v>95</v>
      </c>
      <c r="B24" s="725"/>
      <c r="C24" s="725"/>
      <c r="D24" s="725"/>
    </row>
    <row r="26" spans="1:6">
      <c r="A26" s="1142" t="s">
        <v>251</v>
      </c>
      <c r="B26" s="1142"/>
      <c r="C26" s="1142"/>
      <c r="D26" s="1142"/>
      <c r="E26" s="1142"/>
      <c r="F26" s="725"/>
    </row>
    <row r="27" spans="1:6" ht="20.25" customHeight="1">
      <c r="A27" s="1151"/>
      <c r="B27" s="1151"/>
      <c r="C27" s="1151"/>
      <c r="D27" s="1151"/>
      <c r="E27" s="1151"/>
      <c r="F27" s="725"/>
    </row>
    <row r="28" spans="1:6">
      <c r="B28" s="725"/>
      <c r="C28" s="1142"/>
      <c r="D28" s="1142"/>
      <c r="E28" s="1142"/>
      <c r="F28" s="725"/>
    </row>
    <row r="29" spans="1:6">
      <c r="F29" s="725"/>
    </row>
    <row r="30" spans="1:6">
      <c r="A30" s="731"/>
      <c r="B30" s="731"/>
      <c r="C30" s="731"/>
      <c r="D30" s="10"/>
      <c r="E30" s="731"/>
      <c r="F30" s="725"/>
    </row>
    <row r="31" spans="1:6">
      <c r="A31" s="732"/>
      <c r="B31" s="732"/>
      <c r="C31" s="732"/>
      <c r="D31" s="10"/>
      <c r="E31" s="732"/>
      <c r="F31" s="725"/>
    </row>
    <row r="32" spans="1:6">
      <c r="A32" s="1152" t="s">
        <v>93</v>
      </c>
      <c r="B32" s="1152"/>
      <c r="C32" s="1152"/>
      <c r="D32" s="10"/>
      <c r="E32" s="733" t="s">
        <v>93</v>
      </c>
      <c r="F32" s="725"/>
    </row>
    <row r="33" spans="1:5">
      <c r="A33" s="1145" t="s">
        <v>92</v>
      </c>
      <c r="B33" s="1145"/>
      <c r="C33" s="1145"/>
      <c r="E33" s="734" t="s">
        <v>92</v>
      </c>
    </row>
  </sheetData>
  <sheetProtection formatCells="0" formatColumns="0" formatRows="0" insertColumns="0" insertRows="0" deleteColumns="0" deleteRows="0"/>
  <mergeCells count="23">
    <mergeCell ref="A1:F1"/>
    <mergeCell ref="A33:C33"/>
    <mergeCell ref="C9:D9"/>
    <mergeCell ref="C10:D10"/>
    <mergeCell ref="C11:D11"/>
    <mergeCell ref="C12:D12"/>
    <mergeCell ref="C13:D13"/>
    <mergeCell ref="C14:D14"/>
    <mergeCell ref="C15:D15"/>
    <mergeCell ref="B22:D22"/>
    <mergeCell ref="A27:E27"/>
    <mergeCell ref="A26:E26"/>
    <mergeCell ref="A32:C32"/>
    <mergeCell ref="C18:D18"/>
    <mergeCell ref="C19:D19"/>
    <mergeCell ref="C20:D20"/>
    <mergeCell ref="C21:D21"/>
    <mergeCell ref="C28:E28"/>
    <mergeCell ref="C16:D16"/>
    <mergeCell ref="C17:D17"/>
    <mergeCell ref="A5:F5"/>
    <mergeCell ref="A6:F6"/>
    <mergeCell ref="A7:F7"/>
  </mergeCells>
  <dataValidations count="1">
    <dataValidation type="textLength" allowBlank="1" showInputMessage="1" showErrorMessage="1" error="Sprawdź czy wprowadziłeś co najmniej 26 cyfr lub 32 znaki (ze spacjami)_x000a_" prompt="Numer rachunku_x000a__x000a_zalecany format:_x000a_00 0000 0000 0000 0000 0000 0000" sqref="A27:E27">
      <formula1>26</formula1>
      <formula2>32</formula2>
    </dataValidation>
  </dataValidations>
  <pageMargins left="0.70866141732283472" right="0.70866141732283472" top="0.74803149606299213" bottom="0.74803149606299213" header="0.31496062992125984" footer="0.31496062992125984"/>
  <pageSetup paperSize="9" scale="41" fitToWidth="0" fitToHeight="0"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3"/>
  <sheetViews>
    <sheetView showGridLines="0" view="pageBreakPreview" topLeftCell="A10" zoomScale="80" zoomScaleNormal="90" zoomScaleSheetLayoutView="80" workbookViewId="0">
      <selection activeCell="K26" sqref="K26"/>
    </sheetView>
  </sheetViews>
  <sheetFormatPr defaultColWidth="9.109375" defaultRowHeight="13.2"/>
  <cols>
    <col min="1" max="1" width="3.88671875" style="352" bestFit="1" customWidth="1"/>
    <col min="2" max="2" width="37.6640625" style="20" customWidth="1"/>
    <col min="3" max="3" width="12.6640625" style="20" customWidth="1"/>
    <col min="4" max="4" width="14.44140625" style="20" customWidth="1"/>
    <col min="5" max="5" width="12.33203125" style="20" customWidth="1"/>
    <col min="6" max="6" width="8" style="20" bestFit="1" customWidth="1"/>
    <col min="7" max="7" width="12.109375" style="20" customWidth="1"/>
    <col min="8" max="8" width="14.33203125" style="88" customWidth="1"/>
    <col min="9" max="9" width="12.6640625" style="88" customWidth="1"/>
    <col min="10" max="10" width="13.6640625" style="20" customWidth="1"/>
    <col min="11" max="11" width="31.88671875" style="20" bestFit="1" customWidth="1"/>
    <col min="12" max="16384" width="9.109375" style="20"/>
  </cols>
  <sheetData>
    <row r="1" spans="1:10" ht="17.25" customHeight="1">
      <c r="A1" s="1038" t="s">
        <v>458</v>
      </c>
      <c r="B1" s="1038"/>
      <c r="C1" s="1038"/>
      <c r="D1" s="1038"/>
      <c r="E1" s="1038"/>
      <c r="F1" s="1038"/>
      <c r="G1" s="1038"/>
      <c r="H1" s="1038"/>
      <c r="I1" s="1038"/>
      <c r="J1" s="1038"/>
    </row>
    <row r="2" spans="1:10">
      <c r="A2" s="9" t="s">
        <v>130</v>
      </c>
      <c r="B2" s="9"/>
    </row>
    <row r="3" spans="1:10" ht="17.25" customHeight="1">
      <c r="A3" s="9" t="s">
        <v>171</v>
      </c>
      <c r="B3" s="9"/>
      <c r="G3" s="8"/>
      <c r="H3" s="342"/>
      <c r="I3" s="342"/>
      <c r="J3" s="342"/>
    </row>
    <row r="4" spans="1:10" ht="12.75" customHeight="1">
      <c r="A4" s="735"/>
      <c r="B4" s="735"/>
    </row>
    <row r="5" spans="1:10" ht="15.75" customHeight="1">
      <c r="A5" s="1155" t="s">
        <v>260</v>
      </c>
      <c r="B5" s="1155"/>
      <c r="C5" s="1155"/>
      <c r="D5" s="1155"/>
      <c r="E5" s="1155"/>
      <c r="F5" s="1155"/>
      <c r="G5" s="1155"/>
      <c r="H5" s="1155"/>
      <c r="I5" s="1155"/>
      <c r="J5" s="1155"/>
    </row>
    <row r="6" spans="1:10" ht="15.75" customHeight="1">
      <c r="A6" s="1156" t="s">
        <v>259</v>
      </c>
      <c r="B6" s="1156"/>
      <c r="C6" s="1156"/>
      <c r="D6" s="1156"/>
      <c r="E6" s="1156"/>
      <c r="F6" s="1156"/>
      <c r="G6" s="1156"/>
      <c r="H6" s="1156"/>
      <c r="I6" s="1156"/>
      <c r="J6" s="1156"/>
    </row>
    <row r="7" spans="1:10" ht="15.75" customHeight="1">
      <c r="A7" s="1156" t="s">
        <v>258</v>
      </c>
      <c r="B7" s="1156"/>
      <c r="C7" s="1156"/>
      <c r="D7" s="1156"/>
      <c r="E7" s="1156"/>
      <c r="F7" s="1156"/>
      <c r="G7" s="1156"/>
      <c r="H7" s="1156"/>
      <c r="I7" s="1156"/>
      <c r="J7" s="1156"/>
    </row>
    <row r="8" spans="1:10" ht="45" customHeight="1">
      <c r="A8" s="1074" t="s">
        <v>369</v>
      </c>
      <c r="B8" s="1074"/>
      <c r="C8" s="1074"/>
      <c r="D8" s="1074"/>
      <c r="E8" s="1074"/>
      <c r="F8" s="1074"/>
      <c r="G8" s="1074"/>
      <c r="H8" s="1074"/>
      <c r="I8" s="1074"/>
      <c r="J8" s="1074"/>
    </row>
    <row r="9" spans="1:10" ht="13.8" thickBot="1">
      <c r="B9" s="351"/>
      <c r="C9" s="351"/>
      <c r="D9" s="351"/>
      <c r="E9" s="351"/>
      <c r="F9" s="351"/>
      <c r="G9" s="351"/>
      <c r="H9" s="107"/>
      <c r="I9" s="107"/>
      <c r="J9" s="106"/>
    </row>
    <row r="10" spans="1:10" ht="32.25" customHeight="1">
      <c r="A10" s="1166" t="s">
        <v>128</v>
      </c>
      <c r="B10" s="1170" t="s">
        <v>127</v>
      </c>
      <c r="C10" s="1172" t="s">
        <v>257</v>
      </c>
      <c r="D10" s="1172"/>
      <c r="E10" s="1172"/>
      <c r="F10" s="1173"/>
      <c r="G10" s="1168" t="s">
        <v>256</v>
      </c>
      <c r="H10" s="1168"/>
      <c r="I10" s="1168"/>
      <c r="J10" s="1169"/>
    </row>
    <row r="11" spans="1:10" ht="49.5" customHeight="1" thickBot="1">
      <c r="A11" s="1167"/>
      <c r="B11" s="1171"/>
      <c r="C11" s="105" t="s">
        <v>126</v>
      </c>
      <c r="D11" s="105" t="s">
        <v>255</v>
      </c>
      <c r="E11" s="105" t="s">
        <v>166</v>
      </c>
      <c r="F11" s="101" t="s">
        <v>123</v>
      </c>
      <c r="G11" s="104" t="s">
        <v>126</v>
      </c>
      <c r="H11" s="103" t="s">
        <v>255</v>
      </c>
      <c r="I11" s="102" t="s">
        <v>166</v>
      </c>
      <c r="J11" s="101" t="s">
        <v>123</v>
      </c>
    </row>
    <row r="12" spans="1:10" ht="21" customHeight="1" thickBot="1">
      <c r="A12" s="1159" t="s">
        <v>122</v>
      </c>
      <c r="B12" s="1157"/>
      <c r="C12" s="1157"/>
      <c r="D12" s="1157"/>
      <c r="E12" s="1157"/>
      <c r="F12" s="1157"/>
      <c r="G12" s="1068"/>
      <c r="H12" s="1068"/>
      <c r="I12" s="1068"/>
      <c r="J12" s="1160"/>
    </row>
    <row r="13" spans="1:10" ht="24" customHeight="1">
      <c r="A13" s="357" t="s">
        <v>121</v>
      </c>
      <c r="B13" s="135" t="s">
        <v>115</v>
      </c>
      <c r="C13" s="280">
        <v>0</v>
      </c>
      <c r="D13" s="280">
        <v>0</v>
      </c>
      <c r="E13" s="281">
        <f t="shared" ref="E13:E17" si="0">SUM(C13:D13)</f>
        <v>0</v>
      </c>
      <c r="F13" s="470">
        <f>COUNTIF('Zał. 22'!D13:D31,"1")</f>
        <v>0</v>
      </c>
      <c r="G13" s="286">
        <v>0</v>
      </c>
      <c r="H13" s="287">
        <v>0</v>
      </c>
      <c r="I13" s="288">
        <f>SUM(G13:H13)</f>
        <v>0</v>
      </c>
      <c r="J13" s="470">
        <f>COUNTIF('Zał. 22'!H13:H31,"1")</f>
        <v>0</v>
      </c>
    </row>
    <row r="14" spans="1:10" ht="24" customHeight="1">
      <c r="A14" s="243" t="s">
        <v>120</v>
      </c>
      <c r="B14" s="135" t="s">
        <v>113</v>
      </c>
      <c r="C14" s="282">
        <v>0</v>
      </c>
      <c r="D14" s="282">
        <v>0</v>
      </c>
      <c r="E14" s="283">
        <f t="shared" si="0"/>
        <v>0</v>
      </c>
      <c r="F14" s="470">
        <f>COUNTIF('Zał. 22'!D13:D31,"2")</f>
        <v>0</v>
      </c>
      <c r="G14" s="289">
        <v>0</v>
      </c>
      <c r="H14" s="290">
        <v>0</v>
      </c>
      <c r="I14" s="291">
        <f>SUM(G14:H14)</f>
        <v>0</v>
      </c>
      <c r="J14" s="470">
        <f>COUNTIF('Zał. 22'!H13:H31,"2")</f>
        <v>0</v>
      </c>
    </row>
    <row r="15" spans="1:10" ht="24" customHeight="1">
      <c r="A15" s="243" t="s">
        <v>118</v>
      </c>
      <c r="B15" s="135" t="s">
        <v>117</v>
      </c>
      <c r="C15" s="282">
        <v>0</v>
      </c>
      <c r="D15" s="282">
        <v>0</v>
      </c>
      <c r="E15" s="283">
        <f t="shared" si="0"/>
        <v>0</v>
      </c>
      <c r="F15" s="470">
        <f>COUNTIF('Zał. 22'!D13:D31,"3 (MP/PP")+COUNTIF('Zał. 22'!D13:D31,"3 (ZK)")</f>
        <v>0</v>
      </c>
      <c r="G15" s="289">
        <v>0</v>
      </c>
      <c r="H15" s="290">
        <v>0</v>
      </c>
      <c r="I15" s="291">
        <f>SUM(G15:H15)</f>
        <v>0</v>
      </c>
      <c r="J15" s="470">
        <f>COUNTIF('Zał. 22'!H13:H31,"3 (MP/PP")+COUNTIF('Zał. 22'!H13:H31,"3 (ZK)")</f>
        <v>0</v>
      </c>
    </row>
    <row r="16" spans="1:10" ht="24" customHeight="1">
      <c r="A16" s="243" t="s">
        <v>116</v>
      </c>
      <c r="B16" s="135" t="s">
        <v>119</v>
      </c>
      <c r="C16" s="282">
        <v>0</v>
      </c>
      <c r="D16" s="282">
        <v>0</v>
      </c>
      <c r="E16" s="283">
        <f t="shared" si="0"/>
        <v>0</v>
      </c>
      <c r="F16" s="470">
        <f>COUNTIF('Zał. 22'!D11:D31,"4")</f>
        <v>0</v>
      </c>
      <c r="G16" s="289">
        <v>0</v>
      </c>
      <c r="H16" s="290">
        <v>0</v>
      </c>
      <c r="I16" s="291">
        <f>SUM(G16:H16)</f>
        <v>0</v>
      </c>
      <c r="J16" s="470">
        <f>COUNTIF('Zał. 22'!H11:H31,"4")</f>
        <v>0</v>
      </c>
    </row>
    <row r="17" spans="1:12" s="1" customFormat="1" ht="24" customHeight="1">
      <c r="A17" s="133" t="s">
        <v>114</v>
      </c>
      <c r="B17" s="471" t="s">
        <v>315</v>
      </c>
      <c r="C17" s="472">
        <v>0</v>
      </c>
      <c r="D17" s="472">
        <v>0</v>
      </c>
      <c r="E17" s="530">
        <f t="shared" si="0"/>
        <v>0</v>
      </c>
      <c r="F17" s="474">
        <f>COUNTIF('Zał. 22'!D13:D31,"5")</f>
        <v>0</v>
      </c>
      <c r="G17" s="292">
        <v>0</v>
      </c>
      <c r="H17" s="293">
        <v>0</v>
      </c>
      <c r="I17" s="294">
        <f t="shared" ref="I17" si="1">SUM(G17:H17)</f>
        <v>0</v>
      </c>
      <c r="J17" s="474">
        <f>COUNTIF('Zał. 22'!H13:H31,"5")</f>
        <v>0</v>
      </c>
    </row>
    <row r="18" spans="1:12" s="82" customFormat="1" ht="20.25" customHeight="1" thickBot="1">
      <c r="A18" s="1161" t="s">
        <v>490</v>
      </c>
      <c r="B18" s="1162"/>
      <c r="C18" s="285">
        <f t="shared" ref="C18:J18" si="2">SUM(C13:C17)</f>
        <v>0</v>
      </c>
      <c r="D18" s="285">
        <f t="shared" si="2"/>
        <v>0</v>
      </c>
      <c r="E18" s="285">
        <f t="shared" si="2"/>
        <v>0</v>
      </c>
      <c r="F18" s="208">
        <f t="shared" si="2"/>
        <v>0</v>
      </c>
      <c r="G18" s="295">
        <f t="shared" si="2"/>
        <v>0</v>
      </c>
      <c r="H18" s="285">
        <f t="shared" si="2"/>
        <v>0</v>
      </c>
      <c r="I18" s="285">
        <f t="shared" si="2"/>
        <v>0</v>
      </c>
      <c r="J18" s="208">
        <f t="shared" si="2"/>
        <v>0</v>
      </c>
    </row>
    <row r="19" spans="1:12" ht="24" customHeight="1" thickBot="1">
      <c r="A19" s="1163" t="s">
        <v>112</v>
      </c>
      <c r="B19" s="1068"/>
      <c r="C19" s="1068"/>
      <c r="D19" s="1068"/>
      <c r="E19" s="1068"/>
      <c r="F19" s="1068"/>
      <c r="G19" s="1068"/>
      <c r="H19" s="1068"/>
      <c r="I19" s="1068"/>
      <c r="J19" s="1160"/>
    </row>
    <row r="20" spans="1:12" ht="24" customHeight="1">
      <c r="A20" s="100" t="s">
        <v>111</v>
      </c>
      <c r="B20" s="478" t="s">
        <v>107</v>
      </c>
      <c r="C20" s="296">
        <v>0</v>
      </c>
      <c r="D20" s="296">
        <v>0</v>
      </c>
      <c r="E20" s="297">
        <f t="shared" ref="E20:E29" si="3">SUM(C20:D20)</f>
        <v>0</v>
      </c>
      <c r="F20" s="190">
        <v>0</v>
      </c>
      <c r="G20" s="305">
        <v>0</v>
      </c>
      <c r="H20" s="306">
        <v>0</v>
      </c>
      <c r="I20" s="307">
        <f t="shared" ref="I20:I29" si="4">SUM(G20:H20)</f>
        <v>0</v>
      </c>
      <c r="J20" s="213">
        <v>0</v>
      </c>
    </row>
    <row r="21" spans="1:12" ht="24" customHeight="1">
      <c r="A21" s="100" t="s">
        <v>110</v>
      </c>
      <c r="B21" s="482" t="s">
        <v>352</v>
      </c>
      <c r="C21" s="298">
        <v>0</v>
      </c>
      <c r="D21" s="298">
        <v>0</v>
      </c>
      <c r="E21" s="299">
        <f t="shared" si="3"/>
        <v>0</v>
      </c>
      <c r="F21" s="191"/>
      <c r="G21" s="308">
        <v>0</v>
      </c>
      <c r="H21" s="309">
        <v>0</v>
      </c>
      <c r="I21" s="310">
        <f t="shared" si="4"/>
        <v>0</v>
      </c>
      <c r="J21" s="214"/>
    </row>
    <row r="22" spans="1:12" ht="30.75" customHeight="1">
      <c r="A22" s="100" t="s">
        <v>109</v>
      </c>
      <c r="B22" s="486" t="s">
        <v>325</v>
      </c>
      <c r="C22" s="298">
        <v>0</v>
      </c>
      <c r="D22" s="298">
        <v>0</v>
      </c>
      <c r="E22" s="299">
        <f t="shared" ref="E22" si="5">SUM(C22:D22)</f>
        <v>0</v>
      </c>
      <c r="F22" s="191"/>
      <c r="G22" s="308">
        <v>0</v>
      </c>
      <c r="H22" s="309">
        <v>0</v>
      </c>
      <c r="I22" s="310">
        <f t="shared" ref="I22" si="6">SUM(G22:H22)</f>
        <v>0</v>
      </c>
      <c r="J22" s="215"/>
    </row>
    <row r="23" spans="1:12" ht="24" customHeight="1">
      <c r="A23" s="100" t="s">
        <v>108</v>
      </c>
      <c r="B23" s="488" t="s">
        <v>105</v>
      </c>
      <c r="C23" s="298">
        <v>0</v>
      </c>
      <c r="D23" s="298">
        <v>0</v>
      </c>
      <c r="E23" s="299">
        <f t="shared" si="3"/>
        <v>0</v>
      </c>
      <c r="F23" s="192">
        <v>0</v>
      </c>
      <c r="G23" s="311">
        <v>0</v>
      </c>
      <c r="H23" s="312">
        <v>0</v>
      </c>
      <c r="I23" s="313">
        <f t="shared" si="4"/>
        <v>0</v>
      </c>
      <c r="J23" s="216">
        <v>0</v>
      </c>
    </row>
    <row r="24" spans="1:12" ht="24" customHeight="1">
      <c r="A24" s="100" t="s">
        <v>106</v>
      </c>
      <c r="B24" s="486" t="s">
        <v>101</v>
      </c>
      <c r="C24" s="300">
        <v>0</v>
      </c>
      <c r="D24" s="300">
        <v>0</v>
      </c>
      <c r="E24" s="299">
        <f t="shared" si="3"/>
        <v>0</v>
      </c>
      <c r="F24" s="1174"/>
      <c r="G24" s="314">
        <v>0</v>
      </c>
      <c r="H24" s="309">
        <v>0</v>
      </c>
      <c r="I24" s="310">
        <f t="shared" si="4"/>
        <v>0</v>
      </c>
      <c r="J24" s="1176"/>
    </row>
    <row r="25" spans="1:12" ht="24" customHeight="1">
      <c r="A25" s="100" t="s">
        <v>104</v>
      </c>
      <c r="B25" s="486" t="s">
        <v>316</v>
      </c>
      <c r="C25" s="300">
        <v>0</v>
      </c>
      <c r="D25" s="300">
        <v>0</v>
      </c>
      <c r="E25" s="299">
        <f t="shared" si="3"/>
        <v>0</v>
      </c>
      <c r="F25" s="1174"/>
      <c r="G25" s="315">
        <v>0</v>
      </c>
      <c r="H25" s="316">
        <v>0</v>
      </c>
      <c r="I25" s="317">
        <f t="shared" si="4"/>
        <v>0</v>
      </c>
      <c r="J25" s="1176"/>
    </row>
    <row r="26" spans="1:12" ht="39.6">
      <c r="A26" s="100" t="s">
        <v>103</v>
      </c>
      <c r="B26" s="490" t="s">
        <v>99</v>
      </c>
      <c r="C26" s="300">
        <v>0</v>
      </c>
      <c r="D26" s="300">
        <v>0</v>
      </c>
      <c r="E26" s="299">
        <f t="shared" si="3"/>
        <v>0</v>
      </c>
      <c r="F26" s="1174"/>
      <c r="G26" s="318">
        <v>0</v>
      </c>
      <c r="H26" s="319">
        <v>0</v>
      </c>
      <c r="I26" s="320">
        <f t="shared" si="4"/>
        <v>0</v>
      </c>
      <c r="J26" s="1176"/>
    </row>
    <row r="27" spans="1:12" ht="48.75" customHeight="1">
      <c r="A27" s="100" t="s">
        <v>102</v>
      </c>
      <c r="B27" s="488" t="s">
        <v>317</v>
      </c>
      <c r="C27" s="301">
        <v>0</v>
      </c>
      <c r="D27" s="301">
        <v>0</v>
      </c>
      <c r="E27" s="302">
        <f t="shared" si="3"/>
        <v>0</v>
      </c>
      <c r="F27" s="1174"/>
      <c r="G27" s="321">
        <v>0</v>
      </c>
      <c r="H27" s="322">
        <v>0</v>
      </c>
      <c r="I27" s="323">
        <f t="shared" si="4"/>
        <v>0</v>
      </c>
      <c r="J27" s="1176"/>
    </row>
    <row r="28" spans="1:12" s="1" customFormat="1" ht="24" customHeight="1">
      <c r="A28" s="100" t="s">
        <v>100</v>
      </c>
      <c r="B28" s="488" t="s">
        <v>326</v>
      </c>
      <c r="C28" s="491">
        <v>0</v>
      </c>
      <c r="D28" s="491">
        <v>0</v>
      </c>
      <c r="E28" s="736">
        <f t="shared" si="3"/>
        <v>0</v>
      </c>
      <c r="F28" s="1174"/>
      <c r="G28" s="321">
        <v>0</v>
      </c>
      <c r="H28" s="322">
        <v>0</v>
      </c>
      <c r="I28" s="323">
        <f t="shared" si="4"/>
        <v>0</v>
      </c>
      <c r="J28" s="1176"/>
    </row>
    <row r="29" spans="1:12" ht="34.5" customHeight="1" thickBot="1">
      <c r="A29" s="100" t="s">
        <v>98</v>
      </c>
      <c r="B29" s="493" t="s">
        <v>438</v>
      </c>
      <c r="C29" s="301">
        <v>0</v>
      </c>
      <c r="D29" s="301">
        <v>0</v>
      </c>
      <c r="E29" s="736">
        <f t="shared" si="3"/>
        <v>0</v>
      </c>
      <c r="F29" s="1175"/>
      <c r="G29" s="322">
        <v>0</v>
      </c>
      <c r="H29" s="324">
        <v>0</v>
      </c>
      <c r="I29" s="323">
        <f t="shared" si="4"/>
        <v>0</v>
      </c>
      <c r="J29" s="1177"/>
    </row>
    <row r="30" spans="1:12" s="82" customFormat="1" ht="21.75" customHeight="1" thickBot="1">
      <c r="A30" s="1164" t="s">
        <v>491</v>
      </c>
      <c r="B30" s="1165"/>
      <c r="C30" s="303">
        <f>SUM(C20:C29)</f>
        <v>0</v>
      </c>
      <c r="D30" s="303">
        <f>SUM(D20:D29)</f>
        <v>0</v>
      </c>
      <c r="E30" s="303">
        <f>SUM(E20:E29)</f>
        <v>0</v>
      </c>
      <c r="F30" s="209">
        <f>F20+F23</f>
        <v>0</v>
      </c>
      <c r="G30" s="325">
        <f>SUM(G20:G29)</f>
        <v>0</v>
      </c>
      <c r="H30" s="326">
        <f>SUM(H20:H29)</f>
        <v>0</v>
      </c>
      <c r="I30" s="303">
        <f>SUM(I20:I29)</f>
        <v>0</v>
      </c>
      <c r="J30" s="209">
        <f>J20+J23</f>
        <v>0</v>
      </c>
      <c r="K30" s="20"/>
      <c r="L30" s="20"/>
    </row>
    <row r="31" spans="1:12" s="82" customFormat="1" ht="21.75" customHeight="1" thickBot="1">
      <c r="A31" s="1153" t="s">
        <v>493</v>
      </c>
      <c r="B31" s="1154"/>
      <c r="C31" s="304">
        <f t="shared" ref="C31:J31" si="7">C18+C30</f>
        <v>0</v>
      </c>
      <c r="D31" s="304">
        <f t="shared" si="7"/>
        <v>0</v>
      </c>
      <c r="E31" s="304">
        <f t="shared" si="7"/>
        <v>0</v>
      </c>
      <c r="F31" s="210">
        <f t="shared" si="7"/>
        <v>0</v>
      </c>
      <c r="G31" s="304">
        <f t="shared" si="7"/>
        <v>0</v>
      </c>
      <c r="H31" s="304">
        <f t="shared" si="7"/>
        <v>0</v>
      </c>
      <c r="I31" s="304">
        <f t="shared" si="7"/>
        <v>0</v>
      </c>
      <c r="J31" s="209">
        <f t="shared" si="7"/>
        <v>0</v>
      </c>
      <c r="K31" s="20"/>
      <c r="L31" s="20"/>
    </row>
    <row r="32" spans="1:12" ht="21" customHeight="1" thickBot="1">
      <c r="A32" s="1067" t="s">
        <v>318</v>
      </c>
      <c r="B32" s="1068"/>
      <c r="C32" s="1157"/>
      <c r="D32" s="1157"/>
      <c r="E32" s="1157"/>
      <c r="F32" s="1157"/>
      <c r="G32" s="1157"/>
      <c r="H32" s="1157"/>
      <c r="I32" s="1157"/>
      <c r="J32" s="1158"/>
    </row>
    <row r="33" spans="1:12" ht="30.75" customHeight="1" thickBot="1">
      <c r="A33" s="737" t="s">
        <v>97</v>
      </c>
      <c r="B33" s="738" t="s">
        <v>96</v>
      </c>
      <c r="C33" s="327">
        <v>0</v>
      </c>
      <c r="D33" s="327">
        <v>0</v>
      </c>
      <c r="E33" s="328">
        <f>SUM(C33:D33)</f>
        <v>0</v>
      </c>
      <c r="F33" s="211"/>
      <c r="G33" s="329">
        <v>0</v>
      </c>
      <c r="H33" s="330">
        <v>0</v>
      </c>
      <c r="I33" s="331">
        <f>SUM(G33:H33)</f>
        <v>0</v>
      </c>
      <c r="J33" s="217"/>
      <c r="K33" s="2" t="b">
        <f>IF(G33&lt;=0.1*G31,TRUE,"Przekroczono limit kosztów pośrednich")</f>
        <v>1</v>
      </c>
    </row>
    <row r="34" spans="1:12" s="82" customFormat="1" ht="24" customHeight="1" thickBot="1">
      <c r="A34" s="99"/>
      <c r="B34" s="98" t="s">
        <v>483</v>
      </c>
      <c r="C34" s="326">
        <f>C31+C33</f>
        <v>0</v>
      </c>
      <c r="D34" s="326">
        <f>D31+D33</f>
        <v>0</v>
      </c>
      <c r="E34" s="303">
        <f>E31+E33</f>
        <v>0</v>
      </c>
      <c r="F34" s="212">
        <f>F31</f>
        <v>0</v>
      </c>
      <c r="G34" s="325">
        <f>G31+G33</f>
        <v>0</v>
      </c>
      <c r="H34" s="326">
        <f>H31+H33</f>
        <v>0</v>
      </c>
      <c r="I34" s="303">
        <f>I31+I33</f>
        <v>0</v>
      </c>
      <c r="J34" s="218">
        <f>SUM(J31)</f>
        <v>0</v>
      </c>
      <c r="K34" s="2" t="b">
        <f>IF(H34&gt;=0.05*G34,TRUE,"Za niski poziom środków własnych")</f>
        <v>1</v>
      </c>
      <c r="L34" s="20"/>
    </row>
    <row r="35" spans="1:12" s="82" customFormat="1">
      <c r="A35" s="346" t="s">
        <v>95</v>
      </c>
      <c r="B35" s="96"/>
      <c r="C35" s="95"/>
      <c r="D35" s="95"/>
      <c r="E35" s="95"/>
      <c r="F35" s="94"/>
      <c r="G35" s="95"/>
      <c r="H35" s="95"/>
      <c r="I35" s="95"/>
      <c r="J35" s="94"/>
      <c r="K35" s="20"/>
      <c r="L35" s="20"/>
    </row>
    <row r="36" spans="1:12" s="82" customFormat="1">
      <c r="A36" s="97" t="s">
        <v>94</v>
      </c>
      <c r="B36" s="96"/>
      <c r="C36" s="95"/>
      <c r="D36" s="95"/>
      <c r="E36" s="95"/>
      <c r="F36" s="94"/>
      <c r="G36" s="95"/>
      <c r="H36" s="95"/>
      <c r="I36" s="95"/>
      <c r="J36" s="94"/>
      <c r="K36" s="20"/>
      <c r="L36" s="20"/>
    </row>
    <row r="37" spans="1:12" s="82" customFormat="1">
      <c r="A37" s="97"/>
      <c r="B37" s="96"/>
      <c r="C37" s="95"/>
      <c r="D37" s="95"/>
      <c r="E37" s="95"/>
      <c r="F37" s="94"/>
      <c r="G37" s="95"/>
      <c r="H37" s="95"/>
      <c r="I37" s="95"/>
      <c r="J37" s="94"/>
      <c r="K37" s="20"/>
      <c r="L37" s="20"/>
    </row>
    <row r="38" spans="1:12" s="82" customFormat="1">
      <c r="A38" s="97"/>
      <c r="B38" s="96"/>
      <c r="C38" s="95"/>
      <c r="D38" s="95"/>
      <c r="E38" s="95"/>
      <c r="F38" s="94"/>
      <c r="G38" s="95"/>
      <c r="H38" s="95"/>
      <c r="I38" s="95"/>
      <c r="J38" s="94"/>
      <c r="K38" s="20"/>
      <c r="L38" s="20"/>
    </row>
    <row r="39" spans="1:12" s="82" customFormat="1">
      <c r="A39" s="97"/>
      <c r="B39" s="96"/>
      <c r="C39" s="95"/>
      <c r="D39" s="95"/>
      <c r="E39" s="95"/>
      <c r="F39" s="94"/>
      <c r="G39" s="95"/>
      <c r="H39" s="95"/>
      <c r="I39" s="95"/>
      <c r="J39" s="94"/>
      <c r="K39" s="20"/>
      <c r="L39" s="20"/>
    </row>
    <row r="40" spans="1:12" s="82" customFormat="1">
      <c r="A40" s="97"/>
      <c r="B40" s="96"/>
      <c r="C40" s="95"/>
      <c r="D40" s="95"/>
      <c r="E40" s="95"/>
      <c r="F40" s="94"/>
      <c r="G40" s="95"/>
      <c r="H40" s="95"/>
      <c r="I40" s="95"/>
      <c r="J40" s="94"/>
      <c r="K40" s="20"/>
      <c r="L40" s="20"/>
    </row>
    <row r="41" spans="1:12">
      <c r="B41" s="509"/>
      <c r="G41" s="509"/>
      <c r="H41" s="509"/>
    </row>
    <row r="42" spans="1:12">
      <c r="B42" s="510"/>
      <c r="E42" s="93"/>
      <c r="G42" s="510"/>
      <c r="H42" s="510"/>
      <c r="I42" s="90"/>
    </row>
    <row r="43" spans="1:12">
      <c r="B43" s="23" t="s">
        <v>93</v>
      </c>
      <c r="E43" s="93"/>
      <c r="G43" s="23" t="s">
        <v>93</v>
      </c>
      <c r="H43" s="91"/>
      <c r="I43" s="90"/>
    </row>
    <row r="44" spans="1:12">
      <c r="B44" s="92" t="s">
        <v>92</v>
      </c>
      <c r="E44" s="93"/>
      <c r="G44" s="92" t="s">
        <v>92</v>
      </c>
      <c r="H44" s="91"/>
      <c r="I44" s="90"/>
    </row>
    <row r="53" spans="3:7">
      <c r="C53" s="89"/>
      <c r="D53" s="89"/>
      <c r="E53" s="89"/>
      <c r="F53" s="89"/>
      <c r="G53" s="89"/>
    </row>
  </sheetData>
  <sheetProtection formatCells="0" formatColumns="0" formatRows="0" sort="0"/>
  <mergeCells count="17">
    <mergeCell ref="J24:J29"/>
    <mergeCell ref="A1:J1"/>
    <mergeCell ref="A31:B31"/>
    <mergeCell ref="A5:J5"/>
    <mergeCell ref="A6:J6"/>
    <mergeCell ref="A32:J32"/>
    <mergeCell ref="A12:J12"/>
    <mergeCell ref="A18:B18"/>
    <mergeCell ref="A19:J19"/>
    <mergeCell ref="A7:J7"/>
    <mergeCell ref="A8:J8"/>
    <mergeCell ref="A30:B30"/>
    <mergeCell ref="A10:A11"/>
    <mergeCell ref="G10:J10"/>
    <mergeCell ref="B10:B11"/>
    <mergeCell ref="C10:F10"/>
    <mergeCell ref="F24:F29"/>
  </mergeCells>
  <phoneticPr fontId="58" type="noConversion"/>
  <printOptions horizontalCentered="1"/>
  <pageMargins left="0.59055118110236227" right="0.19685039370078741" top="0.39370078740157483" bottom="0.39370078740157483" header="0.31496062992125984" footer="0.31496062992125984"/>
  <pageSetup paperSize="9" scale="67" orientation="portrait" r:id="rId1"/>
  <headerFooter alignWithMargins="0">
    <oddFooter>Strona &amp;P z &amp;N</oddFooter>
  </headerFooter>
  <ignoredErrors>
    <ignoredError sqref="F13:F17 J13:J17 J34 J30:J31 F31 F18 J18" unlockedFormula="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L49"/>
  <sheetViews>
    <sheetView showGridLines="0" view="pageBreakPreview" zoomScale="80" zoomScaleNormal="100" zoomScaleSheetLayoutView="80" workbookViewId="0">
      <selection activeCell="B8" sqref="B8:S8"/>
    </sheetView>
  </sheetViews>
  <sheetFormatPr defaultColWidth="9.109375" defaultRowHeight="13.2"/>
  <cols>
    <col min="1" max="1" width="4.6640625" style="13" customWidth="1"/>
    <col min="2" max="2" width="19.5546875" style="11" customWidth="1"/>
    <col min="3" max="3" width="10.88671875" style="11" customWidth="1"/>
    <col min="4" max="4" width="14.5546875" style="11" customWidth="1"/>
    <col min="5" max="6" width="6.6640625" style="11" customWidth="1"/>
    <col min="7" max="7" width="25.6640625" style="11" bestFit="1" customWidth="1"/>
    <col min="8" max="8" width="19.109375" style="11" bestFit="1" customWidth="1"/>
    <col min="9" max="9" width="19.109375" style="11" customWidth="1"/>
    <col min="10" max="10" width="12.109375" style="11" customWidth="1"/>
    <col min="11" max="11" width="12.6640625" style="739" bestFit="1" customWidth="1"/>
    <col min="12" max="12" width="17" style="11" customWidth="1"/>
    <col min="13" max="13" width="14.44140625" style="11" customWidth="1"/>
    <col min="14" max="15" width="6.44140625" style="11" customWidth="1"/>
    <col min="16" max="16" width="24" style="11" customWidth="1"/>
    <col min="17" max="17" width="19.109375" style="11" bestFit="1" customWidth="1"/>
    <col min="18" max="18" width="19.109375" style="11" customWidth="1"/>
    <col min="19" max="19" width="12.109375" style="11" customWidth="1"/>
    <col min="20" max="20" width="13.88671875" style="11" customWidth="1"/>
    <col min="21" max="22" width="9.109375" style="11"/>
    <col min="23" max="28" width="9.109375" style="11" customWidth="1"/>
    <col min="29" max="29" width="12.88671875" style="11" customWidth="1"/>
    <col min="30" max="30" width="12" style="11" customWidth="1"/>
    <col min="31" max="31" width="9.6640625" style="11" bestFit="1" customWidth="1"/>
    <col min="32" max="16384" width="9.109375" style="11"/>
  </cols>
  <sheetData>
    <row r="1" spans="1:34" ht="15" customHeight="1">
      <c r="A1" s="1038" t="s">
        <v>459</v>
      </c>
      <c r="B1" s="1038"/>
      <c r="C1" s="1038"/>
      <c r="D1" s="1038"/>
      <c r="E1" s="1038"/>
      <c r="F1" s="1038"/>
      <c r="G1" s="1038"/>
      <c r="H1" s="1038"/>
      <c r="I1" s="1038"/>
      <c r="J1" s="1038"/>
      <c r="K1" s="1038"/>
      <c r="L1" s="1038"/>
      <c r="M1" s="1038"/>
      <c r="N1" s="1038"/>
      <c r="O1" s="1038"/>
      <c r="P1" s="1038"/>
      <c r="Q1" s="1038"/>
      <c r="R1" s="1038"/>
      <c r="S1" s="1038"/>
      <c r="T1" s="11" t="s">
        <v>69</v>
      </c>
    </row>
    <row r="2" spans="1:34" ht="12.75" customHeight="1">
      <c r="A2" s="9" t="s">
        <v>130</v>
      </c>
      <c r="B2" s="9"/>
      <c r="C2" s="740"/>
      <c r="D2" s="740"/>
      <c r="E2" s="740"/>
      <c r="F2" s="725"/>
      <c r="T2" s="11" t="s">
        <v>64</v>
      </c>
    </row>
    <row r="3" spans="1:34" ht="12.75" customHeight="1">
      <c r="A3" s="9" t="s">
        <v>171</v>
      </c>
      <c r="B3" s="9"/>
      <c r="C3" s="740"/>
      <c r="D3" s="740"/>
      <c r="E3" s="740"/>
      <c r="F3" s="725"/>
      <c r="O3" s="8"/>
      <c r="P3" s="1022"/>
      <c r="Q3" s="1022"/>
      <c r="R3" s="1022"/>
      <c r="S3" s="1022"/>
    </row>
    <row r="4" spans="1:34" ht="15.75" customHeight="1">
      <c r="A4" s="741"/>
      <c r="B4" s="1063" t="s">
        <v>268</v>
      </c>
      <c r="C4" s="1063"/>
      <c r="D4" s="1063"/>
      <c r="E4" s="1063"/>
      <c r="F4" s="1063"/>
      <c r="G4" s="1063"/>
      <c r="H4" s="1063"/>
      <c r="I4" s="1063"/>
      <c r="J4" s="1063"/>
      <c r="K4" s="1063"/>
      <c r="L4" s="1063"/>
      <c r="M4" s="1063"/>
      <c r="N4" s="1063"/>
      <c r="O4" s="1063"/>
      <c r="P4" s="1063"/>
      <c r="Q4" s="1063"/>
      <c r="R4" s="1063"/>
      <c r="S4" s="1063"/>
    </row>
    <row r="5" spans="1:34" ht="15.75" customHeight="1">
      <c r="A5" s="741"/>
      <c r="B5" s="1063" t="s">
        <v>267</v>
      </c>
      <c r="C5" s="1063"/>
      <c r="D5" s="1063"/>
      <c r="E5" s="1063"/>
      <c r="F5" s="1063"/>
      <c r="G5" s="1063"/>
      <c r="H5" s="1063"/>
      <c r="I5" s="1063"/>
      <c r="J5" s="1063"/>
      <c r="K5" s="1063"/>
      <c r="L5" s="1063"/>
      <c r="M5" s="1063"/>
      <c r="N5" s="1063"/>
      <c r="O5" s="1063"/>
      <c r="P5" s="1063"/>
      <c r="Q5" s="1063"/>
      <c r="R5" s="1063"/>
      <c r="S5" s="1063"/>
    </row>
    <row r="6" spans="1:34" ht="15.75" customHeight="1">
      <c r="A6" s="741"/>
      <c r="B6" s="1063" t="s">
        <v>266</v>
      </c>
      <c r="C6" s="1063"/>
      <c r="D6" s="1063"/>
      <c r="E6" s="1063"/>
      <c r="F6" s="1063"/>
      <c r="G6" s="1063"/>
      <c r="H6" s="1063"/>
      <c r="I6" s="1063"/>
      <c r="J6" s="1063"/>
      <c r="K6" s="1063"/>
      <c r="L6" s="1063"/>
      <c r="M6" s="1063"/>
      <c r="N6" s="1063"/>
      <c r="O6" s="1063"/>
      <c r="P6" s="1063"/>
      <c r="Q6" s="1063"/>
      <c r="R6" s="1063"/>
      <c r="S6" s="1063"/>
      <c r="AC6" s="149"/>
      <c r="AD6" s="149"/>
      <c r="AE6" s="149"/>
      <c r="AF6" s="149"/>
      <c r="AG6" s="149"/>
      <c r="AH6" s="149"/>
    </row>
    <row r="7" spans="1:34" ht="45" customHeight="1">
      <c r="A7" s="1064" t="s">
        <v>369</v>
      </c>
      <c r="B7" s="1064"/>
      <c r="C7" s="1064"/>
      <c r="D7" s="1064"/>
      <c r="E7" s="1064"/>
      <c r="F7" s="1064"/>
      <c r="G7" s="1064"/>
      <c r="H7" s="1064"/>
      <c r="I7" s="1064"/>
      <c r="J7" s="1064"/>
      <c r="K7" s="1064"/>
      <c r="L7" s="1064"/>
      <c r="M7" s="1064"/>
      <c r="N7" s="1064"/>
      <c r="O7" s="1064"/>
      <c r="P7" s="1064"/>
      <c r="Q7" s="1064"/>
      <c r="R7" s="1064"/>
      <c r="S7" s="1064"/>
      <c r="AC7" s="149"/>
      <c r="AD7" s="220"/>
      <c r="AE7" s="220"/>
      <c r="AF7" s="220"/>
      <c r="AG7" s="149"/>
      <c r="AH7" s="149"/>
    </row>
    <row r="8" spans="1:34" ht="15" customHeight="1">
      <c r="B8" s="1183" t="s">
        <v>477</v>
      </c>
      <c r="C8" s="1183"/>
      <c r="D8" s="1183"/>
      <c r="E8" s="1183"/>
      <c r="F8" s="1183"/>
      <c r="G8" s="1183"/>
      <c r="H8" s="1183"/>
      <c r="I8" s="1183"/>
      <c r="J8" s="1183"/>
      <c r="K8" s="1183"/>
      <c r="L8" s="1183"/>
      <c r="M8" s="1183"/>
      <c r="N8" s="1183"/>
      <c r="O8" s="1183"/>
      <c r="P8" s="1183"/>
      <c r="Q8" s="1183"/>
      <c r="R8" s="1183"/>
      <c r="S8" s="1183"/>
      <c r="AC8" s="149"/>
      <c r="AD8" s="149"/>
      <c r="AE8" s="149"/>
      <c r="AF8" s="220"/>
      <c r="AG8" s="149"/>
      <c r="AH8" s="149"/>
    </row>
    <row r="9" spans="1:34" ht="10.5" customHeight="1" thickBot="1">
      <c r="B9" s="742"/>
      <c r="C9" s="742"/>
      <c r="D9" s="742"/>
      <c r="E9" s="742"/>
      <c r="F9" s="742"/>
      <c r="G9" s="742"/>
      <c r="H9" s="742"/>
      <c r="I9" s="742"/>
      <c r="J9" s="742"/>
      <c r="K9" s="742"/>
      <c r="L9" s="742"/>
      <c r="M9" s="742"/>
      <c r="N9" s="742"/>
      <c r="V9" s="226"/>
      <c r="W9" s="226"/>
      <c r="X9" s="226"/>
      <c r="Y9" s="226"/>
      <c r="Z9" s="226"/>
      <c r="AA9" s="226"/>
      <c r="AB9" s="226"/>
      <c r="AC9" s="149"/>
      <c r="AD9" s="149"/>
      <c r="AE9" s="149"/>
      <c r="AF9" s="220"/>
      <c r="AG9" s="149"/>
      <c r="AH9" s="149"/>
    </row>
    <row r="10" spans="1:34" ht="22.5" customHeight="1" thickBot="1">
      <c r="A10" s="1192" t="s">
        <v>137</v>
      </c>
      <c r="B10" s="1181" t="s">
        <v>90</v>
      </c>
      <c r="C10" s="1182"/>
      <c r="D10" s="1178" t="s">
        <v>154</v>
      </c>
      <c r="E10" s="1179"/>
      <c r="F10" s="1179"/>
      <c r="G10" s="1179"/>
      <c r="H10" s="1179"/>
      <c r="I10" s="1179"/>
      <c r="J10" s="1180"/>
      <c r="K10" s="1181" t="s">
        <v>90</v>
      </c>
      <c r="L10" s="1182"/>
      <c r="M10" s="1178" t="s">
        <v>256</v>
      </c>
      <c r="N10" s="1179"/>
      <c r="O10" s="1179"/>
      <c r="P10" s="1179"/>
      <c r="Q10" s="1179"/>
      <c r="R10" s="1179"/>
      <c r="S10" s="1180"/>
      <c r="V10" s="226"/>
      <c r="W10" s="226"/>
      <c r="X10" s="226"/>
      <c r="Y10" s="226"/>
      <c r="Z10" s="226"/>
      <c r="AA10" s="226"/>
      <c r="AB10" s="226"/>
      <c r="AC10" s="149"/>
      <c r="AD10" s="149"/>
      <c r="AE10" s="150">
        <v>5</v>
      </c>
      <c r="AF10" s="220"/>
      <c r="AG10" s="149"/>
      <c r="AH10" s="149"/>
    </row>
    <row r="11" spans="1:34" s="19" customFormat="1" ht="24.75" customHeight="1">
      <c r="A11" s="1193"/>
      <c r="B11" s="743" t="s">
        <v>265</v>
      </c>
      <c r="C11" s="744" t="s">
        <v>264</v>
      </c>
      <c r="D11" s="1188" t="s">
        <v>136</v>
      </c>
      <c r="E11" s="1184" t="s">
        <v>135</v>
      </c>
      <c r="F11" s="1185"/>
      <c r="G11" s="1190" t="s">
        <v>360</v>
      </c>
      <c r="H11" s="1190" t="s">
        <v>356</v>
      </c>
      <c r="I11" s="1190" t="s">
        <v>361</v>
      </c>
      <c r="J11" s="1186" t="s">
        <v>126</v>
      </c>
      <c r="K11" s="745" t="s">
        <v>265</v>
      </c>
      <c r="L11" s="744" t="s">
        <v>264</v>
      </c>
      <c r="M11" s="1188" t="s">
        <v>136</v>
      </c>
      <c r="N11" s="1184" t="s">
        <v>135</v>
      </c>
      <c r="O11" s="1185"/>
      <c r="P11" s="1190" t="s">
        <v>360</v>
      </c>
      <c r="Q11" s="1190" t="s">
        <v>356</v>
      </c>
      <c r="R11" s="1190" t="s">
        <v>361</v>
      </c>
      <c r="S11" s="1186" t="s">
        <v>126</v>
      </c>
      <c r="T11" s="1036" t="s">
        <v>351</v>
      </c>
      <c r="V11" s="227"/>
      <c r="W11" s="227"/>
      <c r="X11" s="227"/>
      <c r="Y11" s="227"/>
      <c r="Z11" s="227"/>
      <c r="AA11" s="227"/>
      <c r="AB11" s="227"/>
      <c r="AC11" s="150"/>
      <c r="AD11" s="150"/>
      <c r="AE11" s="149"/>
      <c r="AF11" s="219"/>
      <c r="AG11" s="150"/>
      <c r="AH11" s="150"/>
    </row>
    <row r="12" spans="1:34" ht="29.25" customHeight="1" thickBot="1">
      <c r="A12" s="1194"/>
      <c r="B12" s="746" t="s">
        <v>263</v>
      </c>
      <c r="C12" s="747" t="s">
        <v>263</v>
      </c>
      <c r="D12" s="1189"/>
      <c r="E12" s="748" t="s">
        <v>262</v>
      </c>
      <c r="F12" s="748" t="s">
        <v>261</v>
      </c>
      <c r="G12" s="1191"/>
      <c r="H12" s="1191"/>
      <c r="I12" s="1191"/>
      <c r="J12" s="1187"/>
      <c r="K12" s="749" t="s">
        <v>263</v>
      </c>
      <c r="L12" s="747" t="s">
        <v>263</v>
      </c>
      <c r="M12" s="1189"/>
      <c r="N12" s="748" t="s">
        <v>262</v>
      </c>
      <c r="O12" s="748" t="s">
        <v>261</v>
      </c>
      <c r="P12" s="1191"/>
      <c r="Q12" s="1191"/>
      <c r="R12" s="1191"/>
      <c r="S12" s="1187"/>
      <c r="T12" s="1037"/>
      <c r="V12" s="226"/>
      <c r="W12" s="226"/>
      <c r="X12" s="226"/>
      <c r="Y12" s="226"/>
      <c r="Z12" s="226"/>
      <c r="AA12" s="226"/>
      <c r="AB12" s="226"/>
      <c r="AC12" s="149"/>
      <c r="AD12" s="149"/>
      <c r="AE12" s="149"/>
      <c r="AF12" s="220"/>
      <c r="AG12" s="149"/>
      <c r="AH12" s="149"/>
    </row>
    <row r="13" spans="1:34">
      <c r="A13" s="199"/>
      <c r="B13" s="750"/>
      <c r="C13" s="254"/>
      <c r="D13" s="137"/>
      <c r="E13" s="138"/>
      <c r="F13" s="138"/>
      <c r="G13" s="137"/>
      <c r="H13" s="230"/>
      <c r="I13" s="230"/>
      <c r="J13" s="332">
        <v>0</v>
      </c>
      <c r="K13" s="751"/>
      <c r="L13" s="254"/>
      <c r="M13" s="137"/>
      <c r="N13" s="138"/>
      <c r="O13" s="138"/>
      <c r="P13" s="137"/>
      <c r="Q13" s="230"/>
      <c r="R13" s="230"/>
      <c r="S13" s="256">
        <v>0</v>
      </c>
      <c r="T13" s="139"/>
      <c r="V13" s="226"/>
      <c r="W13" s="226"/>
      <c r="X13" s="226"/>
      <c r="Y13" s="226"/>
      <c r="Z13" s="226"/>
      <c r="AA13" s="226"/>
      <c r="AB13" s="226"/>
      <c r="AC13" s="149"/>
      <c r="AD13" s="149"/>
      <c r="AE13" s="149"/>
      <c r="AF13" s="220"/>
      <c r="AG13" s="149"/>
      <c r="AH13" s="149"/>
    </row>
    <row r="14" spans="1:34">
      <c r="A14" s="200"/>
      <c r="B14" s="752"/>
      <c r="C14" s="255"/>
      <c r="D14" s="141"/>
      <c r="E14" s="138"/>
      <c r="F14" s="138"/>
      <c r="G14" s="137"/>
      <c r="H14" s="230"/>
      <c r="I14" s="230"/>
      <c r="J14" s="332">
        <v>0</v>
      </c>
      <c r="K14" s="753"/>
      <c r="L14" s="254"/>
      <c r="M14" s="137"/>
      <c r="N14" s="138"/>
      <c r="O14" s="138"/>
      <c r="P14" s="137"/>
      <c r="Q14" s="230"/>
      <c r="R14" s="230"/>
      <c r="S14" s="256">
        <v>0</v>
      </c>
      <c r="T14" s="139"/>
      <c r="V14" s="226"/>
      <c r="W14" s="226"/>
      <c r="X14" s="226"/>
      <c r="Y14" s="226"/>
      <c r="Z14" s="226"/>
      <c r="AA14" s="226"/>
      <c r="AB14" s="226"/>
      <c r="AC14" s="149"/>
      <c r="AD14" s="149"/>
      <c r="AE14" s="150"/>
      <c r="AF14" s="220"/>
      <c r="AG14" s="149"/>
      <c r="AH14" s="149"/>
    </row>
    <row r="15" spans="1:34" s="19" customFormat="1">
      <c r="A15" s="201"/>
      <c r="B15" s="245"/>
      <c r="C15" s="246"/>
      <c r="D15" s="193"/>
      <c r="E15" s="194"/>
      <c r="F15" s="194"/>
      <c r="G15" s="195"/>
      <c r="H15" s="238"/>
      <c r="I15" s="238"/>
      <c r="J15" s="332">
        <v>0</v>
      </c>
      <c r="K15" s="753"/>
      <c r="L15" s="254"/>
      <c r="M15" s="137"/>
      <c r="N15" s="138"/>
      <c r="O15" s="138"/>
      <c r="P15" s="137"/>
      <c r="Q15" s="230"/>
      <c r="R15" s="230"/>
      <c r="S15" s="256">
        <v>0</v>
      </c>
      <c r="T15" s="139"/>
      <c r="V15" s="227"/>
      <c r="W15" s="226"/>
      <c r="X15" s="226"/>
      <c r="Y15" s="226"/>
      <c r="Z15" s="226"/>
      <c r="AA15" s="226"/>
      <c r="AB15" s="226"/>
      <c r="AC15" s="149"/>
      <c r="AD15" s="150"/>
      <c r="AE15" s="149"/>
      <c r="AF15" s="219"/>
      <c r="AG15" s="150"/>
      <c r="AH15" s="150"/>
    </row>
    <row r="16" spans="1:34">
      <c r="A16" s="200"/>
      <c r="B16" s="247"/>
      <c r="C16" s="248"/>
      <c r="D16" s="141"/>
      <c r="E16" s="142"/>
      <c r="F16" s="142"/>
      <c r="G16" s="141"/>
      <c r="H16" s="230"/>
      <c r="I16" s="230"/>
      <c r="J16" s="332">
        <v>0</v>
      </c>
      <c r="K16" s="753"/>
      <c r="L16" s="254"/>
      <c r="M16" s="137"/>
      <c r="N16" s="138"/>
      <c r="O16" s="138"/>
      <c r="P16" s="137"/>
      <c r="Q16" s="230"/>
      <c r="R16" s="230"/>
      <c r="S16" s="256">
        <v>0</v>
      </c>
      <c r="T16" s="139"/>
      <c r="V16" s="226"/>
      <c r="W16" s="226"/>
      <c r="X16" s="226"/>
      <c r="Y16" s="226"/>
      <c r="Z16" s="226"/>
      <c r="AA16" s="226"/>
      <c r="AB16" s="226"/>
      <c r="AC16" s="149"/>
      <c r="AD16" s="149"/>
      <c r="AE16" s="149"/>
      <c r="AF16" s="220"/>
      <c r="AG16" s="149"/>
      <c r="AH16" s="149"/>
    </row>
    <row r="17" spans="1:220">
      <c r="A17" s="200"/>
      <c r="B17" s="752"/>
      <c r="C17" s="255"/>
      <c r="D17" s="141"/>
      <c r="E17" s="142"/>
      <c r="F17" s="142"/>
      <c r="G17" s="141"/>
      <c r="H17" s="230"/>
      <c r="I17" s="230"/>
      <c r="J17" s="332">
        <v>0</v>
      </c>
      <c r="K17" s="753"/>
      <c r="L17" s="254"/>
      <c r="M17" s="137"/>
      <c r="N17" s="138"/>
      <c r="O17" s="138"/>
      <c r="P17" s="137"/>
      <c r="Q17" s="230"/>
      <c r="R17" s="230"/>
      <c r="S17" s="256">
        <v>0</v>
      </c>
      <c r="T17" s="139"/>
      <c r="V17" s="226"/>
      <c r="W17" s="226"/>
      <c r="X17" s="226"/>
      <c r="Y17" s="226"/>
      <c r="Z17" s="226"/>
      <c r="AA17" s="226"/>
      <c r="AB17" s="226"/>
      <c r="AC17" s="149"/>
      <c r="AD17" s="149"/>
      <c r="AE17" s="149"/>
      <c r="AF17" s="220"/>
      <c r="AG17" s="149"/>
      <c r="AH17" s="149"/>
    </row>
    <row r="18" spans="1:220">
      <c r="A18" s="200"/>
      <c r="B18" s="752"/>
      <c r="C18" s="255"/>
      <c r="D18" s="141"/>
      <c r="E18" s="142"/>
      <c r="F18" s="142"/>
      <c r="G18" s="141"/>
      <c r="H18" s="230"/>
      <c r="I18" s="230"/>
      <c r="J18" s="332">
        <v>0</v>
      </c>
      <c r="K18" s="753"/>
      <c r="L18" s="254"/>
      <c r="M18" s="137"/>
      <c r="N18" s="138"/>
      <c r="O18" s="138"/>
      <c r="P18" s="137"/>
      <c r="Q18" s="230"/>
      <c r="R18" s="230"/>
      <c r="S18" s="256">
        <v>0</v>
      </c>
      <c r="T18" s="139"/>
      <c r="V18" s="226"/>
      <c r="W18" s="226"/>
      <c r="X18" s="226"/>
      <c r="Y18" s="226"/>
      <c r="Z18" s="226"/>
      <c r="AA18" s="226"/>
      <c r="AB18" s="226"/>
      <c r="AC18" s="149"/>
      <c r="AD18" s="149"/>
      <c r="AE18" s="150"/>
      <c r="AF18" s="220"/>
      <c r="AG18" s="149"/>
      <c r="AH18" s="149"/>
    </row>
    <row r="19" spans="1:220" s="19" customFormat="1">
      <c r="A19" s="201"/>
      <c r="B19" s="245"/>
      <c r="C19" s="246"/>
      <c r="D19" s="193"/>
      <c r="E19" s="194"/>
      <c r="F19" s="194"/>
      <c r="G19" s="195"/>
      <c r="H19" s="238"/>
      <c r="I19" s="238"/>
      <c r="J19" s="332">
        <v>0</v>
      </c>
      <c r="K19" s="753"/>
      <c r="L19" s="254"/>
      <c r="M19" s="137"/>
      <c r="N19" s="138"/>
      <c r="O19" s="138"/>
      <c r="P19" s="137"/>
      <c r="Q19" s="230"/>
      <c r="R19" s="230"/>
      <c r="S19" s="256">
        <v>0</v>
      </c>
      <c r="T19" s="139"/>
      <c r="V19" s="227"/>
      <c r="W19" s="226"/>
      <c r="X19" s="226"/>
      <c r="Y19" s="226"/>
      <c r="Z19" s="226"/>
      <c r="AA19" s="226"/>
      <c r="AB19" s="226"/>
      <c r="AC19" s="149"/>
      <c r="AD19" s="150"/>
      <c r="AE19" s="149"/>
      <c r="AF19" s="219"/>
      <c r="AG19" s="150"/>
      <c r="AH19" s="150"/>
    </row>
    <row r="20" spans="1:220">
      <c r="A20" s="200"/>
      <c r="B20" s="247"/>
      <c r="C20" s="248"/>
      <c r="D20" s="141"/>
      <c r="E20" s="142"/>
      <c r="F20" s="142"/>
      <c r="G20" s="141"/>
      <c r="H20" s="230"/>
      <c r="I20" s="230"/>
      <c r="J20" s="332">
        <v>0</v>
      </c>
      <c r="K20" s="753"/>
      <c r="L20" s="254"/>
      <c r="M20" s="137"/>
      <c r="N20" s="138"/>
      <c r="O20" s="138"/>
      <c r="P20" s="137"/>
      <c r="Q20" s="230"/>
      <c r="R20" s="230"/>
      <c r="S20" s="256">
        <v>0</v>
      </c>
      <c r="T20" s="139"/>
      <c r="V20" s="226"/>
      <c r="W20" s="226"/>
      <c r="X20" s="226"/>
      <c r="Y20" s="226"/>
      <c r="Z20" s="226"/>
      <c r="AA20" s="226"/>
      <c r="AB20" s="226"/>
      <c r="AC20" s="226"/>
      <c r="AD20" s="149"/>
      <c r="AE20" s="226"/>
      <c r="AF20" s="220"/>
    </row>
    <row r="21" spans="1:220">
      <c r="A21" s="200"/>
      <c r="B21" s="752"/>
      <c r="C21" s="255"/>
      <c r="D21" s="141"/>
      <c r="E21" s="142"/>
      <c r="F21" s="142"/>
      <c r="G21" s="141"/>
      <c r="H21" s="230"/>
      <c r="I21" s="230"/>
      <c r="J21" s="332">
        <v>0</v>
      </c>
      <c r="K21" s="753"/>
      <c r="L21" s="254"/>
      <c r="M21" s="137"/>
      <c r="N21" s="138"/>
      <c r="O21" s="138"/>
      <c r="P21" s="137"/>
      <c r="Q21" s="230"/>
      <c r="R21" s="230"/>
      <c r="S21" s="256">
        <v>0</v>
      </c>
      <c r="T21" s="139"/>
      <c r="V21" s="226"/>
      <c r="W21" s="226"/>
      <c r="X21" s="226"/>
      <c r="Y21" s="226"/>
      <c r="Z21" s="226"/>
      <c r="AA21" s="226"/>
      <c r="AB21" s="226"/>
      <c r="AC21" s="226"/>
      <c r="AD21" s="149"/>
      <c r="AE21" s="227"/>
      <c r="AF21" s="220"/>
    </row>
    <row r="22" spans="1:220">
      <c r="A22" s="200"/>
      <c r="B22" s="752"/>
      <c r="C22" s="255"/>
      <c r="D22" s="141"/>
      <c r="E22" s="142"/>
      <c r="F22" s="142"/>
      <c r="G22" s="141"/>
      <c r="H22" s="230"/>
      <c r="I22" s="230"/>
      <c r="J22" s="332">
        <v>0</v>
      </c>
      <c r="K22" s="753"/>
      <c r="L22" s="254"/>
      <c r="M22" s="137"/>
      <c r="N22" s="138"/>
      <c r="O22" s="138"/>
      <c r="P22" s="137"/>
      <c r="Q22" s="230"/>
      <c r="R22" s="230"/>
      <c r="S22" s="256">
        <v>0</v>
      </c>
      <c r="T22" s="139"/>
      <c r="V22" s="226"/>
      <c r="W22" s="226"/>
      <c r="X22" s="226"/>
      <c r="Y22" s="226"/>
      <c r="Z22" s="226"/>
      <c r="AA22" s="226"/>
      <c r="AB22" s="226"/>
      <c r="AC22" s="226"/>
      <c r="AD22" s="149"/>
      <c r="AE22" s="226"/>
      <c r="AF22" s="220"/>
    </row>
    <row r="23" spans="1:220" s="19" customFormat="1">
      <c r="A23" s="201"/>
      <c r="B23" s="249"/>
      <c r="C23" s="250"/>
      <c r="D23" s="193"/>
      <c r="E23" s="194"/>
      <c r="F23" s="194"/>
      <c r="G23" s="195"/>
      <c r="H23" s="238"/>
      <c r="I23" s="238"/>
      <c r="J23" s="332">
        <v>0</v>
      </c>
      <c r="K23" s="753"/>
      <c r="L23" s="254"/>
      <c r="M23" s="137"/>
      <c r="N23" s="138"/>
      <c r="O23" s="138"/>
      <c r="P23" s="137"/>
      <c r="Q23" s="230"/>
      <c r="R23" s="230"/>
      <c r="S23" s="256">
        <v>0</v>
      </c>
      <c r="T23" s="139"/>
      <c r="V23" s="227"/>
      <c r="W23" s="226"/>
      <c r="X23" s="226"/>
      <c r="Y23" s="226"/>
      <c r="Z23" s="226"/>
      <c r="AA23" s="226"/>
      <c r="AB23" s="226"/>
      <c r="AC23" s="226"/>
      <c r="AD23" s="150"/>
      <c r="AE23" s="226"/>
      <c r="AF23" s="219"/>
    </row>
    <row r="24" spans="1:220">
      <c r="A24" s="200"/>
      <c r="B24" s="752"/>
      <c r="C24" s="255"/>
      <c r="D24" s="141"/>
      <c r="E24" s="142"/>
      <c r="F24" s="142"/>
      <c r="G24" s="141"/>
      <c r="H24" s="230"/>
      <c r="I24" s="230"/>
      <c r="J24" s="332">
        <v>0</v>
      </c>
      <c r="K24" s="753"/>
      <c r="L24" s="254"/>
      <c r="M24" s="137"/>
      <c r="N24" s="138"/>
      <c r="O24" s="138"/>
      <c r="P24" s="137"/>
      <c r="Q24" s="230"/>
      <c r="R24" s="230"/>
      <c r="S24" s="256">
        <v>0</v>
      </c>
      <c r="T24" s="139"/>
      <c r="V24" s="226"/>
      <c r="W24" s="226"/>
      <c r="X24" s="226"/>
      <c r="Y24" s="226"/>
      <c r="Z24" s="226"/>
      <c r="AA24" s="226"/>
      <c r="AB24" s="226"/>
      <c r="AC24" s="226"/>
      <c r="AD24" s="149"/>
      <c r="AE24" s="226"/>
      <c r="AF24" s="220"/>
    </row>
    <row r="25" spans="1:220">
      <c r="A25" s="200"/>
      <c r="B25" s="752"/>
      <c r="C25" s="255"/>
      <c r="D25" s="141"/>
      <c r="E25" s="142"/>
      <c r="F25" s="142"/>
      <c r="G25" s="141"/>
      <c r="H25" s="230"/>
      <c r="I25" s="230"/>
      <c r="J25" s="332">
        <v>0</v>
      </c>
      <c r="K25" s="753"/>
      <c r="L25" s="254"/>
      <c r="M25" s="137"/>
      <c r="N25" s="138"/>
      <c r="O25" s="138"/>
      <c r="P25" s="137"/>
      <c r="Q25" s="230"/>
      <c r="R25" s="230"/>
      <c r="S25" s="256">
        <v>0</v>
      </c>
      <c r="T25" s="139"/>
      <c r="V25" s="226"/>
      <c r="W25" s="226"/>
      <c r="X25" s="226"/>
      <c r="Y25" s="226"/>
      <c r="Z25" s="226"/>
      <c r="AA25" s="226"/>
      <c r="AB25" s="226"/>
      <c r="AC25" s="226"/>
      <c r="AD25" s="226"/>
      <c r="AE25" s="226"/>
      <c r="AF25" s="226"/>
    </row>
    <row r="26" spans="1:220" s="19" customFormat="1">
      <c r="A26" s="201"/>
      <c r="B26" s="249"/>
      <c r="C26" s="250"/>
      <c r="D26" s="193"/>
      <c r="E26" s="194"/>
      <c r="F26" s="194"/>
      <c r="G26" s="195"/>
      <c r="H26" s="238"/>
      <c r="I26" s="238"/>
      <c r="J26" s="332">
        <v>0</v>
      </c>
      <c r="K26" s="753"/>
      <c r="L26" s="254"/>
      <c r="M26" s="137"/>
      <c r="N26" s="138"/>
      <c r="O26" s="138"/>
      <c r="P26" s="137"/>
      <c r="Q26" s="230"/>
      <c r="R26" s="230"/>
      <c r="S26" s="256">
        <v>0</v>
      </c>
      <c r="T26" s="139"/>
      <c r="V26" s="227"/>
      <c r="W26" s="226"/>
      <c r="X26" s="226"/>
      <c r="Y26" s="226"/>
      <c r="Z26" s="226"/>
      <c r="AA26" s="226"/>
      <c r="AB26" s="226"/>
      <c r="AC26" s="226"/>
      <c r="AD26" s="227"/>
      <c r="AE26" s="227"/>
      <c r="AF26" s="227"/>
    </row>
    <row r="27" spans="1:220">
      <c r="A27" s="200"/>
      <c r="B27" s="247"/>
      <c r="C27" s="248"/>
      <c r="D27" s="141"/>
      <c r="E27" s="142"/>
      <c r="F27" s="142"/>
      <c r="G27" s="141"/>
      <c r="H27" s="230"/>
      <c r="I27" s="230"/>
      <c r="J27" s="332">
        <v>0</v>
      </c>
      <c r="K27" s="753"/>
      <c r="L27" s="254"/>
      <c r="M27" s="137"/>
      <c r="N27" s="138"/>
      <c r="O27" s="138"/>
      <c r="P27" s="137"/>
      <c r="Q27" s="230"/>
      <c r="R27" s="230"/>
      <c r="S27" s="256">
        <v>0</v>
      </c>
      <c r="T27" s="139"/>
      <c r="V27" s="226"/>
      <c r="W27" s="226"/>
      <c r="X27" s="226"/>
      <c r="Y27" s="226"/>
      <c r="Z27" s="226"/>
      <c r="AA27" s="226"/>
      <c r="AB27" s="226"/>
      <c r="AC27" s="226"/>
      <c r="AD27" s="226"/>
      <c r="AE27" s="754"/>
      <c r="AF27" s="226"/>
    </row>
    <row r="28" spans="1:220">
      <c r="A28" s="200"/>
      <c r="B28" s="247"/>
      <c r="C28" s="248"/>
      <c r="D28" s="141"/>
      <c r="E28" s="142"/>
      <c r="F28" s="142"/>
      <c r="G28" s="141"/>
      <c r="H28" s="230"/>
      <c r="I28" s="230"/>
      <c r="J28" s="332">
        <v>0</v>
      </c>
      <c r="K28" s="753"/>
      <c r="L28" s="254"/>
      <c r="M28" s="137"/>
      <c r="N28" s="138"/>
      <c r="O28" s="138"/>
      <c r="P28" s="137"/>
      <c r="Q28" s="230"/>
      <c r="R28" s="230"/>
      <c r="S28" s="256">
        <v>0</v>
      </c>
      <c r="T28" s="139"/>
      <c r="V28" s="226"/>
      <c r="W28" s="226"/>
      <c r="X28" s="226"/>
      <c r="Y28" s="226"/>
      <c r="Z28" s="226"/>
      <c r="AA28" s="226"/>
      <c r="AB28" s="226"/>
      <c r="AC28" s="226"/>
      <c r="AD28" s="226"/>
      <c r="AE28" s="754"/>
      <c r="AF28" s="226"/>
    </row>
    <row r="29" spans="1:220">
      <c r="A29" s="200"/>
      <c r="B29" s="247"/>
      <c r="C29" s="248"/>
      <c r="D29" s="141"/>
      <c r="E29" s="142"/>
      <c r="F29" s="142"/>
      <c r="G29" s="141"/>
      <c r="H29" s="230"/>
      <c r="I29" s="230"/>
      <c r="J29" s="332">
        <v>0</v>
      </c>
      <c r="K29" s="753"/>
      <c r="L29" s="254"/>
      <c r="M29" s="137"/>
      <c r="N29" s="138"/>
      <c r="O29" s="138"/>
      <c r="P29" s="137"/>
      <c r="Q29" s="230"/>
      <c r="R29" s="230"/>
      <c r="S29" s="256">
        <v>0</v>
      </c>
      <c r="T29" s="139"/>
      <c r="V29" s="226"/>
      <c r="W29" s="226"/>
      <c r="X29" s="226"/>
      <c r="Y29" s="226"/>
      <c r="Z29" s="226"/>
      <c r="AA29" s="226"/>
      <c r="AB29" s="226"/>
      <c r="AC29" s="226"/>
      <c r="AD29" s="226"/>
      <c r="AE29" s="228"/>
      <c r="AF29" s="226"/>
    </row>
    <row r="30" spans="1:220">
      <c r="A30" s="200"/>
      <c r="B30" s="247"/>
      <c r="C30" s="248"/>
      <c r="D30" s="141"/>
      <c r="E30" s="142"/>
      <c r="F30" s="142"/>
      <c r="G30" s="141"/>
      <c r="H30" s="230"/>
      <c r="I30" s="230"/>
      <c r="J30" s="332">
        <v>0</v>
      </c>
      <c r="K30" s="753"/>
      <c r="L30" s="254"/>
      <c r="M30" s="137"/>
      <c r="N30" s="138"/>
      <c r="O30" s="138"/>
      <c r="P30" s="137"/>
      <c r="Q30" s="230"/>
      <c r="R30" s="230"/>
      <c r="S30" s="256">
        <v>0</v>
      </c>
      <c r="T30" s="139"/>
      <c r="V30" s="226"/>
      <c r="W30" s="226"/>
      <c r="X30" s="226"/>
      <c r="Y30" s="226"/>
      <c r="Z30" s="226"/>
      <c r="AA30" s="226"/>
      <c r="AB30" s="226"/>
      <c r="AC30" s="226"/>
      <c r="AD30" s="226"/>
      <c r="AE30" s="13"/>
      <c r="AF30" s="226"/>
    </row>
    <row r="31" spans="1:220" s="19" customFormat="1" ht="13.8" thickBot="1">
      <c r="A31" s="202"/>
      <c r="B31" s="251"/>
      <c r="C31" s="252"/>
      <c r="D31" s="196"/>
      <c r="E31" s="197"/>
      <c r="F31" s="197"/>
      <c r="G31" s="198"/>
      <c r="H31" s="239"/>
      <c r="I31" s="239"/>
      <c r="J31" s="333">
        <v>0</v>
      </c>
      <c r="K31" s="755"/>
      <c r="L31" s="756"/>
      <c r="M31" s="146"/>
      <c r="N31" s="361"/>
      <c r="O31" s="361"/>
      <c r="P31" s="146"/>
      <c r="Q31" s="233"/>
      <c r="R31" s="233"/>
      <c r="S31" s="362">
        <v>0</v>
      </c>
      <c r="T31" s="139"/>
      <c r="V31" s="227"/>
      <c r="W31" s="226"/>
      <c r="X31" s="226"/>
      <c r="Y31" s="226"/>
      <c r="Z31" s="226"/>
      <c r="AA31" s="226"/>
      <c r="AB31" s="226"/>
      <c r="AC31" s="226"/>
      <c r="AD31" s="227"/>
      <c r="AE31" s="13"/>
      <c r="AF31" s="227"/>
    </row>
    <row r="32" spans="1:220" s="19" customFormat="1" ht="23.25" customHeight="1" thickBot="1">
      <c r="A32" s="10"/>
      <c r="D32" s="757" t="s">
        <v>132</v>
      </c>
      <c r="E32" s="758">
        <f>SUM(E13:E31)</f>
        <v>0</v>
      </c>
      <c r="F32" s="759">
        <f>SUM(F13:F31)</f>
        <v>0</v>
      </c>
      <c r="G32" s="521"/>
      <c r="H32" s="521"/>
      <c r="I32" s="521"/>
      <c r="J32" s="760">
        <f>SUM(J13:J31)</f>
        <v>0</v>
      </c>
      <c r="K32" s="761"/>
      <c r="L32" s="761"/>
      <c r="M32" s="762" t="s">
        <v>132</v>
      </c>
      <c r="N32" s="763">
        <f>SUM(N13:N31)</f>
        <v>0</v>
      </c>
      <c r="O32" s="764">
        <f>SUM(O13:O31)</f>
        <v>0</v>
      </c>
      <c r="P32" s="521"/>
      <c r="Q32" s="521"/>
      <c r="R32" s="521"/>
      <c r="S32" s="765">
        <f>SUM(S13:S31)</f>
        <v>0</v>
      </c>
      <c r="T32" s="515"/>
      <c r="U32" s="515"/>
      <c r="V32" s="754"/>
      <c r="W32" s="754"/>
      <c r="X32" s="754"/>
      <c r="Y32" s="754"/>
      <c r="Z32" s="754"/>
      <c r="AA32" s="754"/>
      <c r="AB32" s="754"/>
      <c r="AC32" s="754"/>
      <c r="AD32" s="754"/>
      <c r="AE32" s="11"/>
      <c r="AF32" s="754"/>
      <c r="AG32" s="515"/>
      <c r="AH32" s="515"/>
      <c r="AI32" s="515"/>
      <c r="AJ32" s="515"/>
      <c r="AK32" s="515"/>
      <c r="AL32" s="515"/>
      <c r="AM32" s="515"/>
      <c r="AN32" s="515"/>
      <c r="AO32" s="515"/>
      <c r="AP32" s="515"/>
      <c r="AQ32" s="515"/>
      <c r="AR32" s="515"/>
      <c r="AS32" s="515"/>
      <c r="AT32" s="515"/>
      <c r="AU32" s="515"/>
      <c r="AV32" s="515"/>
      <c r="AW32" s="515"/>
      <c r="AX32" s="515"/>
      <c r="AY32" s="515"/>
      <c r="AZ32" s="515"/>
      <c r="BA32" s="515"/>
      <c r="BB32" s="515"/>
      <c r="BC32" s="515"/>
      <c r="BD32" s="515"/>
      <c r="BE32" s="515"/>
      <c r="BF32" s="515"/>
      <c r="BG32" s="515"/>
      <c r="BH32" s="515"/>
      <c r="BI32" s="515"/>
      <c r="BJ32" s="515"/>
      <c r="BK32" s="515"/>
      <c r="BL32" s="515"/>
      <c r="BM32" s="515"/>
      <c r="BN32" s="515"/>
      <c r="BO32" s="515"/>
      <c r="BP32" s="515"/>
      <c r="BQ32" s="515"/>
      <c r="BR32" s="515"/>
      <c r="BS32" s="515"/>
      <c r="BT32" s="515"/>
      <c r="BU32" s="515"/>
      <c r="BV32" s="515"/>
      <c r="BW32" s="515"/>
      <c r="BX32" s="515"/>
      <c r="BY32" s="515"/>
      <c r="BZ32" s="515"/>
      <c r="CA32" s="515"/>
      <c r="CB32" s="515"/>
      <c r="CC32" s="515"/>
      <c r="CD32" s="515"/>
      <c r="CE32" s="515"/>
      <c r="CF32" s="515"/>
      <c r="CG32" s="515"/>
      <c r="CH32" s="515"/>
      <c r="CI32" s="515"/>
      <c r="CJ32" s="515"/>
      <c r="CK32" s="515"/>
      <c r="CL32" s="515"/>
      <c r="CM32" s="515"/>
      <c r="CN32" s="515"/>
      <c r="CO32" s="515"/>
      <c r="CP32" s="515"/>
      <c r="CQ32" s="515"/>
      <c r="CR32" s="515"/>
      <c r="CS32" s="515"/>
      <c r="CT32" s="515"/>
      <c r="CU32" s="515"/>
      <c r="CV32" s="515"/>
      <c r="CW32" s="515"/>
      <c r="CX32" s="515"/>
      <c r="CY32" s="515"/>
      <c r="CZ32" s="515"/>
      <c r="DA32" s="515"/>
      <c r="DB32" s="515"/>
      <c r="DC32" s="515"/>
      <c r="DD32" s="515"/>
      <c r="DE32" s="515"/>
      <c r="DF32" s="515"/>
      <c r="DG32" s="515"/>
      <c r="DH32" s="515"/>
      <c r="DI32" s="515"/>
      <c r="DJ32" s="515"/>
      <c r="DK32" s="515"/>
      <c r="DL32" s="515"/>
      <c r="DM32" s="515"/>
      <c r="DN32" s="515"/>
      <c r="DO32" s="515"/>
      <c r="DP32" s="515"/>
      <c r="DQ32" s="515"/>
      <c r="DR32" s="515"/>
      <c r="DS32" s="515"/>
      <c r="DT32" s="515"/>
      <c r="DU32" s="515"/>
      <c r="DV32" s="515"/>
      <c r="DW32" s="515"/>
      <c r="DX32" s="515"/>
      <c r="DY32" s="515"/>
      <c r="DZ32" s="515"/>
      <c r="EA32" s="515"/>
      <c r="EB32" s="515"/>
      <c r="EC32" s="515"/>
      <c r="ED32" s="515"/>
      <c r="EE32" s="515"/>
      <c r="EF32" s="515"/>
      <c r="EG32" s="515"/>
      <c r="EH32" s="515"/>
      <c r="EI32" s="515"/>
      <c r="EJ32" s="515"/>
      <c r="EK32" s="515"/>
      <c r="EL32" s="515"/>
      <c r="EM32" s="515"/>
      <c r="EN32" s="515"/>
      <c r="EO32" s="515"/>
      <c r="EP32" s="515"/>
      <c r="EQ32" s="515"/>
      <c r="ER32" s="515"/>
      <c r="ES32" s="515"/>
      <c r="ET32" s="515"/>
      <c r="EU32" s="515"/>
      <c r="EV32" s="515"/>
      <c r="EW32" s="515"/>
      <c r="EX32" s="515"/>
      <c r="EY32" s="515"/>
      <c r="EZ32" s="515"/>
      <c r="FA32" s="515"/>
      <c r="FB32" s="515"/>
      <c r="FC32" s="515"/>
      <c r="FD32" s="515"/>
      <c r="FE32" s="515"/>
      <c r="FF32" s="515"/>
      <c r="FG32" s="515"/>
      <c r="FH32" s="515"/>
      <c r="FI32" s="515"/>
      <c r="FJ32" s="515"/>
      <c r="FK32" s="515"/>
      <c r="FL32" s="515"/>
      <c r="FM32" s="515"/>
      <c r="FN32" s="515"/>
      <c r="FO32" s="515"/>
      <c r="FP32" s="515"/>
      <c r="FQ32" s="515"/>
      <c r="FR32" s="515"/>
      <c r="FS32" s="515"/>
      <c r="FT32" s="515"/>
      <c r="FU32" s="515"/>
      <c r="FV32" s="515"/>
      <c r="FW32" s="515"/>
      <c r="FX32" s="515"/>
      <c r="FY32" s="515"/>
      <c r="FZ32" s="515"/>
      <c r="GA32" s="515"/>
      <c r="GB32" s="515"/>
      <c r="GC32" s="515"/>
      <c r="GD32" s="515"/>
      <c r="GE32" s="515"/>
      <c r="GF32" s="515"/>
      <c r="GG32" s="515"/>
      <c r="GH32" s="515"/>
      <c r="GI32" s="515"/>
      <c r="GJ32" s="515"/>
      <c r="GK32" s="515"/>
      <c r="GL32" s="515"/>
      <c r="GM32" s="515"/>
      <c r="GN32" s="515"/>
      <c r="GO32" s="515"/>
      <c r="GP32" s="515"/>
      <c r="GQ32" s="515"/>
      <c r="GR32" s="515"/>
      <c r="GS32" s="515"/>
      <c r="GT32" s="515"/>
      <c r="GU32" s="515"/>
      <c r="GV32" s="515"/>
      <c r="GW32" s="515"/>
      <c r="GX32" s="515"/>
      <c r="GY32" s="515"/>
      <c r="GZ32" s="515"/>
      <c r="HA32" s="515"/>
      <c r="HB32" s="515"/>
      <c r="HC32" s="515"/>
      <c r="HD32" s="515"/>
      <c r="HE32" s="515"/>
      <c r="HF32" s="515"/>
      <c r="HG32" s="515"/>
      <c r="HH32" s="515"/>
      <c r="HI32" s="515"/>
      <c r="HJ32" s="515"/>
      <c r="HK32" s="515"/>
      <c r="HL32" s="515"/>
    </row>
    <row r="33" spans="1:220" s="19" customFormat="1">
      <c r="A33" s="766" t="s">
        <v>95</v>
      </c>
      <c r="B33" s="111"/>
      <c r="C33" s="111"/>
      <c r="D33" s="111"/>
      <c r="E33" s="111"/>
      <c r="F33" s="767"/>
      <c r="G33" s="767"/>
      <c r="H33" s="767"/>
      <c r="I33" s="767"/>
      <c r="J33" s="767"/>
      <c r="K33" s="768"/>
      <c r="L33" s="767"/>
      <c r="M33" s="767"/>
      <c r="N33" s="767"/>
      <c r="O33" s="515"/>
      <c r="P33" s="515"/>
      <c r="Q33" s="515"/>
      <c r="R33" s="515"/>
      <c r="S33" s="515"/>
      <c r="T33" s="515"/>
      <c r="U33" s="515"/>
      <c r="V33" s="754"/>
      <c r="W33" s="754"/>
      <c r="X33" s="754"/>
      <c r="Y33" s="754"/>
      <c r="Z33" s="754"/>
      <c r="AA33" s="754"/>
      <c r="AB33" s="754"/>
      <c r="AC33" s="754"/>
      <c r="AD33" s="754"/>
      <c r="AE33" s="11"/>
      <c r="AF33" s="754"/>
      <c r="AG33" s="515"/>
      <c r="AH33" s="515"/>
      <c r="AI33" s="515"/>
      <c r="AJ33" s="515"/>
      <c r="AK33" s="515"/>
      <c r="AL33" s="515"/>
      <c r="AM33" s="515"/>
      <c r="AN33" s="515"/>
      <c r="AO33" s="515"/>
      <c r="AP33" s="515"/>
      <c r="AQ33" s="515"/>
      <c r="AR33" s="515"/>
      <c r="AS33" s="515"/>
      <c r="AT33" s="515"/>
      <c r="AU33" s="515"/>
      <c r="AV33" s="515"/>
      <c r="AW33" s="515"/>
      <c r="AX33" s="515"/>
      <c r="AY33" s="515"/>
      <c r="AZ33" s="515"/>
      <c r="BA33" s="515"/>
      <c r="BB33" s="515"/>
      <c r="BC33" s="515"/>
      <c r="BD33" s="515"/>
      <c r="BE33" s="515"/>
      <c r="BF33" s="515"/>
      <c r="BG33" s="515"/>
      <c r="BH33" s="515"/>
      <c r="BI33" s="515"/>
      <c r="BJ33" s="515"/>
      <c r="BK33" s="515"/>
      <c r="BL33" s="515"/>
      <c r="BM33" s="515"/>
      <c r="BN33" s="515"/>
      <c r="BO33" s="515"/>
      <c r="BP33" s="515"/>
      <c r="BQ33" s="515"/>
      <c r="BR33" s="515"/>
      <c r="BS33" s="515"/>
      <c r="BT33" s="515"/>
      <c r="BU33" s="515"/>
      <c r="BV33" s="515"/>
      <c r="BW33" s="515"/>
      <c r="BX33" s="515"/>
      <c r="BY33" s="515"/>
      <c r="BZ33" s="515"/>
      <c r="CA33" s="515"/>
      <c r="CB33" s="515"/>
      <c r="CC33" s="515"/>
      <c r="CD33" s="515"/>
      <c r="CE33" s="515"/>
      <c r="CF33" s="515"/>
      <c r="CG33" s="515"/>
      <c r="CH33" s="515"/>
      <c r="CI33" s="515"/>
      <c r="CJ33" s="515"/>
      <c r="CK33" s="515"/>
      <c r="CL33" s="515"/>
      <c r="CM33" s="515"/>
      <c r="CN33" s="515"/>
      <c r="CO33" s="515"/>
      <c r="CP33" s="515"/>
      <c r="CQ33" s="515"/>
      <c r="CR33" s="515"/>
      <c r="CS33" s="515"/>
      <c r="CT33" s="515"/>
      <c r="CU33" s="515"/>
      <c r="CV33" s="515"/>
      <c r="CW33" s="515"/>
      <c r="CX33" s="515"/>
      <c r="CY33" s="515"/>
      <c r="CZ33" s="515"/>
      <c r="DA33" s="515"/>
      <c r="DB33" s="515"/>
      <c r="DC33" s="515"/>
      <c r="DD33" s="515"/>
      <c r="DE33" s="515"/>
      <c r="DF33" s="515"/>
      <c r="DG33" s="515"/>
      <c r="DH33" s="515"/>
      <c r="DI33" s="515"/>
      <c r="DJ33" s="515"/>
      <c r="DK33" s="515"/>
      <c r="DL33" s="515"/>
      <c r="DM33" s="515"/>
      <c r="DN33" s="515"/>
      <c r="DO33" s="515"/>
      <c r="DP33" s="515"/>
      <c r="DQ33" s="515"/>
      <c r="DR33" s="515"/>
      <c r="DS33" s="515"/>
      <c r="DT33" s="515"/>
      <c r="DU33" s="515"/>
      <c r="DV33" s="515"/>
      <c r="DW33" s="515"/>
      <c r="DX33" s="515"/>
      <c r="DY33" s="515"/>
      <c r="DZ33" s="515"/>
      <c r="EA33" s="515"/>
      <c r="EB33" s="515"/>
      <c r="EC33" s="515"/>
      <c r="ED33" s="515"/>
      <c r="EE33" s="515"/>
      <c r="EF33" s="515"/>
      <c r="EG33" s="515"/>
      <c r="EH33" s="515"/>
      <c r="EI33" s="515"/>
      <c r="EJ33" s="515"/>
      <c r="EK33" s="515"/>
      <c r="EL33" s="515"/>
      <c r="EM33" s="515"/>
      <c r="EN33" s="515"/>
      <c r="EO33" s="515"/>
      <c r="EP33" s="515"/>
      <c r="EQ33" s="515"/>
      <c r="ER33" s="515"/>
      <c r="ES33" s="515"/>
      <c r="ET33" s="515"/>
      <c r="EU33" s="515"/>
      <c r="EV33" s="515"/>
      <c r="EW33" s="515"/>
      <c r="EX33" s="515"/>
      <c r="EY33" s="515"/>
      <c r="EZ33" s="515"/>
      <c r="FA33" s="515"/>
      <c r="FB33" s="515"/>
      <c r="FC33" s="515"/>
      <c r="FD33" s="515"/>
      <c r="FE33" s="515"/>
      <c r="FF33" s="515"/>
      <c r="FG33" s="515"/>
      <c r="FH33" s="515"/>
      <c r="FI33" s="515"/>
      <c r="FJ33" s="515"/>
      <c r="FK33" s="515"/>
      <c r="FL33" s="515"/>
      <c r="FM33" s="515"/>
      <c r="FN33" s="515"/>
      <c r="FO33" s="515"/>
      <c r="FP33" s="515"/>
      <c r="FQ33" s="515"/>
      <c r="FR33" s="515"/>
      <c r="FS33" s="515"/>
      <c r="FT33" s="515"/>
      <c r="FU33" s="515"/>
      <c r="FV33" s="515"/>
      <c r="FW33" s="515"/>
      <c r="FX33" s="515"/>
      <c r="FY33" s="515"/>
      <c r="FZ33" s="515"/>
      <c r="GA33" s="515"/>
      <c r="GB33" s="515"/>
      <c r="GC33" s="515"/>
      <c r="GD33" s="515"/>
      <c r="GE33" s="515"/>
      <c r="GF33" s="515"/>
      <c r="GG33" s="515"/>
      <c r="GH33" s="515"/>
      <c r="GI33" s="515"/>
      <c r="GJ33" s="515"/>
      <c r="GK33" s="515"/>
      <c r="GL33" s="515"/>
      <c r="GM33" s="515"/>
      <c r="GN33" s="515"/>
      <c r="GO33" s="515"/>
      <c r="GP33" s="515"/>
      <c r="GQ33" s="515"/>
      <c r="GR33" s="515"/>
      <c r="GS33" s="515"/>
      <c r="GT33" s="515"/>
      <c r="GU33" s="515"/>
      <c r="GV33" s="515"/>
      <c r="GW33" s="515"/>
      <c r="GX33" s="515"/>
      <c r="GY33" s="515"/>
      <c r="GZ33" s="515"/>
      <c r="HA33" s="515"/>
      <c r="HB33" s="515"/>
      <c r="HC33" s="515"/>
      <c r="HD33" s="515"/>
      <c r="HE33" s="515"/>
      <c r="HF33" s="515"/>
      <c r="HG33" s="515"/>
      <c r="HH33" s="515"/>
      <c r="HI33" s="515"/>
      <c r="HJ33" s="515"/>
      <c r="HK33" s="515"/>
      <c r="HL33" s="515"/>
    </row>
    <row r="34" spans="1:220" s="13" customFormat="1" ht="15" customHeight="1">
      <c r="A34" s="97"/>
      <c r="B34" s="110"/>
      <c r="C34" s="110"/>
      <c r="D34" s="110"/>
      <c r="E34" s="110"/>
      <c r="F34" s="353"/>
      <c r="G34" s="353"/>
      <c r="H34" s="353"/>
      <c r="I34" s="353"/>
      <c r="J34" s="353"/>
      <c r="K34" s="109"/>
      <c r="L34" s="353"/>
      <c r="M34" s="353"/>
      <c r="N34" s="353"/>
      <c r="V34" s="228"/>
      <c r="W34" s="228"/>
      <c r="X34" s="228"/>
      <c r="Y34" s="228"/>
      <c r="Z34" s="228"/>
      <c r="AA34" s="228"/>
      <c r="AB34" s="228"/>
      <c r="AC34" s="228"/>
      <c r="AD34" s="228"/>
      <c r="AE34" s="11"/>
      <c r="AF34" s="228"/>
    </row>
    <row r="35" spans="1:220" s="13" customFormat="1" ht="15" customHeight="1">
      <c r="A35" s="97"/>
      <c r="B35" s="110"/>
      <c r="C35" s="110"/>
      <c r="D35" s="110"/>
      <c r="E35" s="110"/>
      <c r="F35" s="353"/>
      <c r="G35" s="353"/>
      <c r="H35" s="236"/>
      <c r="I35" s="237"/>
      <c r="J35" s="237"/>
      <c r="K35" s="109"/>
      <c r="L35" s="353"/>
      <c r="M35" s="353"/>
      <c r="N35" s="353"/>
      <c r="Q35" s="236"/>
      <c r="R35" s="237"/>
      <c r="S35" s="237"/>
      <c r="AE35" s="11"/>
    </row>
    <row r="36" spans="1:220" s="13" customFormat="1" ht="15" customHeight="1">
      <c r="B36" s="1014"/>
      <c r="C36" s="1014"/>
      <c r="D36" s="1014"/>
      <c r="J36" s="235"/>
      <c r="K36" s="108"/>
      <c r="P36" s="1014"/>
      <c r="Q36" s="1014"/>
      <c r="R36" s="1014"/>
      <c r="S36" s="235"/>
      <c r="AE36" s="11"/>
    </row>
    <row r="37" spans="1:220" ht="15.75" customHeight="1">
      <c r="B37" s="1014"/>
      <c r="C37" s="1014"/>
      <c r="D37" s="1014"/>
      <c r="J37" s="10"/>
      <c r="P37" s="1014"/>
      <c r="Q37" s="1014"/>
      <c r="R37" s="1014"/>
    </row>
    <row r="38" spans="1:220" ht="13.5" customHeight="1">
      <c r="B38" s="1015"/>
      <c r="C38" s="1015"/>
      <c r="D38" s="1015"/>
      <c r="J38" s="10"/>
      <c r="P38" s="1015"/>
      <c r="Q38" s="1015"/>
      <c r="R38" s="1015"/>
    </row>
    <row r="39" spans="1:220">
      <c r="B39" s="23" t="s">
        <v>93</v>
      </c>
      <c r="C39" s="769"/>
      <c r="D39" s="769"/>
      <c r="J39" s="10"/>
      <c r="P39" s="1016" t="s">
        <v>93</v>
      </c>
      <c r="Q39" s="1016"/>
      <c r="R39" s="1016"/>
    </row>
    <row r="40" spans="1:220">
      <c r="B40" s="92" t="s">
        <v>92</v>
      </c>
      <c r="C40" s="769"/>
      <c r="D40" s="769"/>
      <c r="P40" s="92" t="s">
        <v>92</v>
      </c>
      <c r="Q40" s="92"/>
      <c r="R40" s="92"/>
    </row>
    <row r="45" spans="1:220">
      <c r="J45" s="11">
        <v>1</v>
      </c>
      <c r="K45" s="739">
        <f>SUMIF(M13:M31,1,S13:S31)</f>
        <v>0</v>
      </c>
    </row>
    <row r="46" spans="1:220">
      <c r="J46" s="11">
        <v>2</v>
      </c>
      <c r="K46" s="739">
        <f>SUMIF(M13:M31,2,S13:S31)</f>
        <v>0</v>
      </c>
    </row>
    <row r="47" spans="1:220">
      <c r="J47" s="11">
        <v>3</v>
      </c>
      <c r="K47" s="739">
        <f>SUMIF(M13:M31,3,S13:S31)</f>
        <v>0</v>
      </c>
    </row>
    <row r="48" spans="1:220">
      <c r="J48" s="11">
        <v>4</v>
      </c>
      <c r="K48" s="739">
        <f>SUMIF(M13:M31,4,S13:S31)</f>
        <v>0</v>
      </c>
    </row>
    <row r="49" spans="10:11">
      <c r="J49" s="11">
        <v>5</v>
      </c>
      <c r="K49" s="739">
        <f>SUMIF(M13:M31,5,S13:S31)</f>
        <v>0</v>
      </c>
    </row>
  </sheetData>
  <sheetProtection formatCells="0" formatColumns="0" formatRows="0" insertColumns="0" insertRows="0" deleteRows="0" sort="0" autoFilter="0"/>
  <mergeCells count="30">
    <mergeCell ref="B4:S4"/>
    <mergeCell ref="B6:S6"/>
    <mergeCell ref="P11:P12"/>
    <mergeCell ref="D11:D12"/>
    <mergeCell ref="E11:F11"/>
    <mergeCell ref="G11:G12"/>
    <mergeCell ref="A7:S7"/>
    <mergeCell ref="P39:R39"/>
    <mergeCell ref="P36:P38"/>
    <mergeCell ref="B36:D38"/>
    <mergeCell ref="A10:A12"/>
    <mergeCell ref="B5:S5"/>
    <mergeCell ref="Q36:Q38"/>
    <mergeCell ref="R36:R38"/>
    <mergeCell ref="A1:S1"/>
    <mergeCell ref="T11:T12"/>
    <mergeCell ref="P3:S3"/>
    <mergeCell ref="D10:J10"/>
    <mergeCell ref="B10:C10"/>
    <mergeCell ref="B8:S8"/>
    <mergeCell ref="N11:O11"/>
    <mergeCell ref="J11:J12"/>
    <mergeCell ref="S11:S12"/>
    <mergeCell ref="M10:S10"/>
    <mergeCell ref="K10:L10"/>
    <mergeCell ref="M11:M12"/>
    <mergeCell ref="H11:H12"/>
    <mergeCell ref="I11:I12"/>
    <mergeCell ref="Q11:Q12"/>
    <mergeCell ref="R11:R12"/>
  </mergeCells>
  <conditionalFormatting sqref="K13:K31">
    <cfRule type="expression" dxfId="11" priority="13">
      <formula>K13&lt;&gt;B13</formula>
    </cfRule>
  </conditionalFormatting>
  <conditionalFormatting sqref="L13:L31">
    <cfRule type="expression" dxfId="10" priority="12">
      <formula>L13&lt;&gt;C13</formula>
    </cfRule>
  </conditionalFormatting>
  <conditionalFormatting sqref="M13:M31">
    <cfRule type="expression" dxfId="9" priority="11">
      <formula>M13&lt;&gt;D13</formula>
    </cfRule>
  </conditionalFormatting>
  <conditionalFormatting sqref="N13:N31">
    <cfRule type="expression" dxfId="8" priority="10">
      <formula>N13&lt;&gt;E13</formula>
    </cfRule>
  </conditionalFormatting>
  <conditionalFormatting sqref="O13:O31">
    <cfRule type="expression" dxfId="7" priority="9">
      <formula>O13&lt;&gt;F13</formula>
    </cfRule>
  </conditionalFormatting>
  <conditionalFormatting sqref="P13:Q31">
    <cfRule type="expression" dxfId="6" priority="8">
      <formula>P13&lt;&gt;G13</formula>
    </cfRule>
  </conditionalFormatting>
  <conditionalFormatting sqref="S13:S31">
    <cfRule type="expression" dxfId="5" priority="7">
      <formula>S13&lt;&gt;J13</formula>
    </cfRule>
  </conditionalFormatting>
  <conditionalFormatting sqref="T1:T2">
    <cfRule type="cellIs" dxfId="4" priority="6" operator="between">
      <formula>"tak"</formula>
      <formula>"nie"</formula>
    </cfRule>
  </conditionalFormatting>
  <conditionalFormatting sqref="J36">
    <cfRule type="containsErrors" dxfId="3" priority="5">
      <formula>ISERROR(J36)</formula>
    </cfRule>
  </conditionalFormatting>
  <conditionalFormatting sqref="S36">
    <cfRule type="containsErrors" dxfId="2" priority="3">
      <formula>ISERROR(S36)</formula>
    </cfRule>
  </conditionalFormatting>
  <conditionalFormatting sqref="Q13:Q31">
    <cfRule type="expression" dxfId="1" priority="2">
      <formula>Q13&lt;&gt;H13</formula>
    </cfRule>
  </conditionalFormatting>
  <conditionalFormatting sqref="R13:R31">
    <cfRule type="expression" dxfId="0" priority="1">
      <formula>R13&lt;&gt;I13</formula>
    </cfRule>
  </conditionalFormatting>
  <dataValidations count="4">
    <dataValidation type="date" allowBlank="1" showInputMessage="1" showErrorMessage="1" error="Format: RRRR-MM-DD_x000a__x000a_W okresie: 2019-01-01 do 2019-12-31" sqref="K13:L31">
      <formula1>43466</formula1>
      <formula2>43830</formula2>
    </dataValidation>
    <dataValidation allowBlank="1" showInputMessage="1" showErrorMessage="1" prompt="Jeżeli liczba zmian jest większa, daty zgłoszenia zmiany należy oddzielić średnikiem._x000a_" sqref="T13:T31"/>
    <dataValidation type="list" allowBlank="1" showInputMessage="1" showErrorMessage="1" sqref="I13:I31 R13:R31">
      <formula1>$T$1:$T$2</formula1>
    </dataValidation>
    <dataValidation type="list" allowBlank="1" showInputMessage="1" showErrorMessage="1" sqref="D13:D31 M13:M31">
      <formula1>$AE$10:$AE$10</formula1>
    </dataValidation>
  </dataValidations>
  <printOptions horizontalCentered="1"/>
  <pageMargins left="0.59055118110236227" right="0.39370078740157483" top="0.59055118110236227" bottom="0.39370078740157483" header="0.31496062992125984" footer="0.39370078740157483"/>
  <pageSetup paperSize="9" scale="27" fitToWidth="0" fitToHeight="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6"/>
  <sheetViews>
    <sheetView view="pageBreakPreview" zoomScaleNormal="100" zoomScaleSheetLayoutView="100" workbookViewId="0">
      <selection activeCell="J14" sqref="J14"/>
    </sheetView>
  </sheetViews>
  <sheetFormatPr defaultColWidth="9.109375" defaultRowHeight="13.2"/>
  <cols>
    <col min="1" max="1" width="4.5546875" style="20" customWidth="1"/>
    <col min="2" max="2" width="25.109375" style="20" customWidth="1"/>
    <col min="3" max="3" width="34.44140625" style="20" customWidth="1"/>
    <col min="4" max="4" width="4.33203125" style="20" customWidth="1"/>
    <col min="5" max="5" width="10" style="20" customWidth="1"/>
    <col min="6" max="6" width="14.44140625" style="20" customWidth="1"/>
    <col min="7" max="7" width="3.33203125" style="20" customWidth="1"/>
    <col min="8" max="16384" width="9.109375" style="20"/>
  </cols>
  <sheetData>
    <row r="1" spans="1:17" ht="15" customHeight="1">
      <c r="A1" s="1082" t="s">
        <v>460</v>
      </c>
      <c r="B1" s="1082"/>
      <c r="C1" s="1082"/>
      <c r="D1" s="1082"/>
      <c r="E1" s="1082"/>
      <c r="F1" s="1082"/>
    </row>
    <row r="2" spans="1:17">
      <c r="F2" s="116"/>
    </row>
    <row r="3" spans="1:17">
      <c r="A3" s="9" t="s">
        <v>130</v>
      </c>
      <c r="B3" s="9"/>
      <c r="C3" s="8"/>
      <c r="D3" s="1022"/>
      <c r="E3" s="1022"/>
      <c r="F3" s="1022"/>
    </row>
    <row r="4" spans="1:17">
      <c r="A4" s="9" t="s">
        <v>171</v>
      </c>
      <c r="B4" s="9"/>
    </row>
    <row r="6" spans="1:17" ht="21" customHeight="1">
      <c r="A6" s="1063" t="s">
        <v>269</v>
      </c>
      <c r="B6" s="1063"/>
      <c r="C6" s="1063"/>
      <c r="D6" s="1063"/>
      <c r="E6" s="1063"/>
      <c r="F6" s="1063"/>
    </row>
    <row r="7" spans="1:17" ht="45" customHeight="1">
      <c r="A7" s="1064" t="s">
        <v>369</v>
      </c>
      <c r="B7" s="1064"/>
      <c r="C7" s="1064"/>
      <c r="D7" s="1064"/>
      <c r="E7" s="1064"/>
      <c r="F7" s="1064"/>
      <c r="G7" s="770"/>
      <c r="H7" s="770"/>
      <c r="I7" s="770"/>
      <c r="J7" s="770"/>
      <c r="K7" s="770"/>
      <c r="L7" s="770"/>
      <c r="M7" s="770"/>
      <c r="N7" s="770"/>
      <c r="O7" s="770"/>
      <c r="P7" s="770"/>
      <c r="Q7" s="770"/>
    </row>
    <row r="8" spans="1:17" ht="13.8">
      <c r="A8" s="1065" t="s">
        <v>487</v>
      </c>
      <c r="B8" s="1066"/>
      <c r="C8" s="1066"/>
      <c r="D8" s="1066"/>
      <c r="E8" s="1066"/>
      <c r="F8" s="1066"/>
    </row>
    <row r="9" spans="1:17" ht="13.8" thickBot="1">
      <c r="F9" s="122"/>
    </row>
    <row r="10" spans="1:17" ht="40.200000000000003" thickBot="1">
      <c r="A10" s="115" t="s">
        <v>137</v>
      </c>
      <c r="B10" s="1209" t="s">
        <v>155</v>
      </c>
      <c r="C10" s="1209"/>
      <c r="D10" s="1209" t="s">
        <v>154</v>
      </c>
      <c r="E10" s="1209"/>
      <c r="F10" s="114" t="s">
        <v>256</v>
      </c>
    </row>
    <row r="11" spans="1:17" ht="20.100000000000001" customHeight="1">
      <c r="A11" s="1060" t="s">
        <v>121</v>
      </c>
      <c r="B11" s="1197" t="s">
        <v>153</v>
      </c>
      <c r="C11" s="1057"/>
      <c r="D11" s="1206">
        <f>SUM(D12:D14)</f>
        <v>0</v>
      </c>
      <c r="E11" s="1207"/>
      <c r="F11" s="258">
        <f>SUM(F12:F14)</f>
        <v>0</v>
      </c>
    </row>
    <row r="12" spans="1:17" ht="15" customHeight="1">
      <c r="A12" s="1059"/>
      <c r="B12" s="1200" t="s">
        <v>152</v>
      </c>
      <c r="C12" s="1200"/>
      <c r="D12" s="1195">
        <v>0</v>
      </c>
      <c r="E12" s="1196"/>
      <c r="F12" s="259">
        <v>0</v>
      </c>
    </row>
    <row r="13" spans="1:17" ht="27.75" customHeight="1">
      <c r="A13" s="1059"/>
      <c r="B13" s="1204" t="s">
        <v>151</v>
      </c>
      <c r="C13" s="1204"/>
      <c r="D13" s="1195">
        <v>0</v>
      </c>
      <c r="E13" s="1196"/>
      <c r="F13" s="259">
        <v>0</v>
      </c>
    </row>
    <row r="14" spans="1:17" ht="15" customHeight="1" thickBot="1">
      <c r="A14" s="1059"/>
      <c r="B14" s="1205" t="s">
        <v>150</v>
      </c>
      <c r="C14" s="1205"/>
      <c r="D14" s="1202">
        <v>0</v>
      </c>
      <c r="E14" s="1203"/>
      <c r="F14" s="259">
        <v>0</v>
      </c>
    </row>
    <row r="15" spans="1:17" ht="20.100000000000001" customHeight="1">
      <c r="A15" s="1060" t="s">
        <v>120</v>
      </c>
      <c r="B15" s="1197" t="s">
        <v>149</v>
      </c>
      <c r="C15" s="1057"/>
      <c r="D15" s="1206">
        <f>SUM(D16:D19)</f>
        <v>0</v>
      </c>
      <c r="E15" s="1207"/>
      <c r="F15" s="258">
        <f>SUM(F16:F19)</f>
        <v>0</v>
      </c>
    </row>
    <row r="16" spans="1:17" ht="23.25" customHeight="1">
      <c r="A16" s="1061"/>
      <c r="B16" s="1204" t="s">
        <v>343</v>
      </c>
      <c r="C16" s="1204"/>
      <c r="D16" s="1195">
        <v>0</v>
      </c>
      <c r="E16" s="1196"/>
      <c r="F16" s="259">
        <v>0</v>
      </c>
    </row>
    <row r="17" spans="1:19" ht="15" customHeight="1">
      <c r="A17" s="1061"/>
      <c r="B17" s="1200" t="s">
        <v>148</v>
      </c>
      <c r="C17" s="1200"/>
      <c r="D17" s="1195">
        <v>0</v>
      </c>
      <c r="E17" s="1196"/>
      <c r="F17" s="259">
        <v>0</v>
      </c>
    </row>
    <row r="18" spans="1:19" ht="15" customHeight="1">
      <c r="A18" s="1061"/>
      <c r="B18" s="1200" t="s">
        <v>147</v>
      </c>
      <c r="C18" s="1200"/>
      <c r="D18" s="1195">
        <v>0</v>
      </c>
      <c r="E18" s="1196"/>
      <c r="F18" s="259">
        <v>0</v>
      </c>
    </row>
    <row r="19" spans="1:19" ht="15" customHeight="1" thickBot="1">
      <c r="A19" s="1062"/>
      <c r="B19" s="1208" t="s">
        <v>423</v>
      </c>
      <c r="C19" s="1208"/>
      <c r="D19" s="1202">
        <v>0</v>
      </c>
      <c r="E19" s="1203"/>
      <c r="F19" s="260">
        <v>0</v>
      </c>
    </row>
    <row r="20" spans="1:19" ht="20.100000000000001" customHeight="1" thickBot="1">
      <c r="A20" s="347" t="s">
        <v>118</v>
      </c>
      <c r="B20" s="1201" t="s">
        <v>146</v>
      </c>
      <c r="C20" s="1201"/>
      <c r="D20" s="1198">
        <v>0</v>
      </c>
      <c r="E20" s="1199"/>
      <c r="F20" s="261">
        <v>0</v>
      </c>
    </row>
    <row r="21" spans="1:19" ht="20.100000000000001" customHeight="1" thickBot="1">
      <c r="A21" s="347" t="s">
        <v>116</v>
      </c>
      <c r="B21" s="1201" t="s">
        <v>145</v>
      </c>
      <c r="C21" s="1201"/>
      <c r="D21" s="1198">
        <v>0</v>
      </c>
      <c r="E21" s="1199"/>
      <c r="F21" s="261">
        <v>0</v>
      </c>
    </row>
    <row r="22" spans="1:19" ht="20.100000000000001" customHeight="1" thickBot="1">
      <c r="A22" s="113" t="s">
        <v>114</v>
      </c>
      <c r="B22" s="1210" t="s">
        <v>144</v>
      </c>
      <c r="C22" s="1210"/>
      <c r="D22" s="1198">
        <v>0</v>
      </c>
      <c r="E22" s="1199"/>
      <c r="F22" s="334">
        <v>0</v>
      </c>
    </row>
    <row r="23" spans="1:19" ht="15" customHeight="1">
      <c r="A23" s="1059" t="s">
        <v>111</v>
      </c>
      <c r="B23" s="1212" t="s">
        <v>143</v>
      </c>
      <c r="C23" s="1212"/>
      <c r="D23" s="1206">
        <f>SUM(D24:D26)</f>
        <v>0</v>
      </c>
      <c r="E23" s="1207"/>
      <c r="F23" s="258">
        <f>SUM(F24:F26)</f>
        <v>0</v>
      </c>
    </row>
    <row r="24" spans="1:19" ht="15" customHeight="1">
      <c r="A24" s="1059"/>
      <c r="B24" s="1204" t="s">
        <v>142</v>
      </c>
      <c r="C24" s="1204"/>
      <c r="D24" s="1195">
        <v>0</v>
      </c>
      <c r="E24" s="1196"/>
      <c r="F24" s="259">
        <v>0</v>
      </c>
    </row>
    <row r="25" spans="1:19" ht="15" customHeight="1">
      <c r="A25" s="1059"/>
      <c r="B25" s="1204" t="s">
        <v>141</v>
      </c>
      <c r="C25" s="1204"/>
      <c r="D25" s="1195">
        <v>0</v>
      </c>
      <c r="E25" s="1196"/>
      <c r="F25" s="259">
        <v>0</v>
      </c>
    </row>
    <row r="26" spans="1:19" ht="15" customHeight="1" thickBot="1">
      <c r="A26" s="1059"/>
      <c r="B26" s="1208" t="s">
        <v>424</v>
      </c>
      <c r="C26" s="1208"/>
      <c r="D26" s="1202">
        <v>0</v>
      </c>
      <c r="E26" s="1203"/>
      <c r="F26" s="260">
        <v>0</v>
      </c>
      <c r="H26" s="112"/>
      <c r="I26" s="112"/>
      <c r="J26" s="112"/>
      <c r="K26" s="112"/>
      <c r="L26" s="112"/>
      <c r="M26" s="112"/>
      <c r="N26" s="112"/>
      <c r="O26" s="112"/>
      <c r="P26" s="112"/>
      <c r="Q26" s="112"/>
      <c r="R26" s="112"/>
    </row>
    <row r="27" spans="1:19" ht="20.100000000000001" customHeight="1" thickBot="1">
      <c r="A27" s="25" t="s">
        <v>110</v>
      </c>
      <c r="B27" s="1210" t="s">
        <v>140</v>
      </c>
      <c r="C27" s="1210"/>
      <c r="D27" s="1213">
        <f>SUM(D11,D15,D20,D21,D22,D23)</f>
        <v>0</v>
      </c>
      <c r="E27" s="1214"/>
      <c r="F27" s="262">
        <f>SUM(F11,F15,F20,F21,F22,F23)</f>
        <v>0</v>
      </c>
      <c r="G27" s="241"/>
      <c r="H27" s="1039"/>
      <c r="I27" s="1039"/>
      <c r="J27" s="1039"/>
      <c r="K27" s="1039"/>
      <c r="L27" s="1039"/>
      <c r="M27" s="1039"/>
      <c r="N27" s="1039"/>
      <c r="O27" s="1039"/>
      <c r="P27" s="1039"/>
      <c r="Q27" s="1039"/>
      <c r="R27" s="1039"/>
      <c r="S27" s="242"/>
    </row>
    <row r="28" spans="1:19">
      <c r="A28" s="112"/>
      <c r="B28" s="24"/>
      <c r="C28" s="24"/>
      <c r="D28" s="24"/>
      <c r="E28" s="24"/>
      <c r="F28" s="112"/>
      <c r="H28" s="1058"/>
      <c r="I28" s="1058"/>
      <c r="J28" s="1058"/>
      <c r="K28" s="1058"/>
      <c r="L28" s="1058"/>
      <c r="M28" s="1058"/>
      <c r="N28" s="1058"/>
      <c r="O28" s="1058"/>
      <c r="P28" s="1058"/>
      <c r="Q28" s="1058"/>
      <c r="R28" s="1058"/>
    </row>
    <row r="29" spans="1:19">
      <c r="A29" s="20" t="s">
        <v>95</v>
      </c>
      <c r="H29" s="112"/>
      <c r="I29" s="112"/>
      <c r="J29" s="112"/>
      <c r="K29" s="112"/>
      <c r="L29" s="112"/>
      <c r="M29" s="112"/>
      <c r="N29" s="112"/>
      <c r="O29" s="112"/>
      <c r="P29" s="112"/>
      <c r="Q29" s="112"/>
      <c r="R29" s="112"/>
    </row>
    <row r="30" spans="1:19" ht="24" customHeight="1">
      <c r="A30" s="1211"/>
      <c r="B30" s="1211"/>
      <c r="C30" s="1211"/>
      <c r="D30" s="1211"/>
    </row>
    <row r="31" spans="1:19" ht="24" customHeight="1">
      <c r="A31" s="523"/>
      <c r="B31" s="523"/>
      <c r="C31" s="523"/>
      <c r="D31" s="523"/>
    </row>
    <row r="32" spans="1:19" ht="15" customHeight="1">
      <c r="A32" s="28"/>
      <c r="B32" s="1014"/>
      <c r="E32" s="1014"/>
      <c r="F32" s="1014"/>
    </row>
    <row r="33" spans="2:6" ht="15" customHeight="1">
      <c r="B33" s="1014"/>
      <c r="C33" s="31"/>
      <c r="D33" s="31"/>
      <c r="E33" s="1014"/>
      <c r="F33" s="1014"/>
    </row>
    <row r="34" spans="2:6" ht="15" customHeight="1">
      <c r="B34" s="1015"/>
      <c r="C34" s="31"/>
      <c r="D34" s="31"/>
      <c r="E34" s="1015"/>
      <c r="F34" s="1015"/>
    </row>
    <row r="35" spans="2:6">
      <c r="B35" s="5" t="s">
        <v>93</v>
      </c>
      <c r="C35" s="31"/>
      <c r="D35" s="31"/>
      <c r="E35" s="23" t="s">
        <v>93</v>
      </c>
      <c r="F35" s="22"/>
    </row>
    <row r="36" spans="2:6">
      <c r="B36" s="92" t="s">
        <v>92</v>
      </c>
      <c r="E36" s="92" t="s">
        <v>92</v>
      </c>
      <c r="F36" s="22"/>
    </row>
  </sheetData>
  <sheetProtection formatCells="0" formatColumns="0" formatRows="0" sort="0" autoFilter="0"/>
  <mergeCells count="49">
    <mergeCell ref="E32:F34"/>
    <mergeCell ref="B32:B34"/>
    <mergeCell ref="D22:E22"/>
    <mergeCell ref="B24:C24"/>
    <mergeCell ref="B25:C25"/>
    <mergeCell ref="B27:C27"/>
    <mergeCell ref="D23:E23"/>
    <mergeCell ref="D24:E24"/>
    <mergeCell ref="D25:E25"/>
    <mergeCell ref="D26:E26"/>
    <mergeCell ref="B26:C26"/>
    <mergeCell ref="A30:D30"/>
    <mergeCell ref="A23:A26"/>
    <mergeCell ref="B22:C22"/>
    <mergeCell ref="B23:C23"/>
    <mergeCell ref="D27:E27"/>
    <mergeCell ref="A6:F6"/>
    <mergeCell ref="A7:F7"/>
    <mergeCell ref="A8:F8"/>
    <mergeCell ref="A11:A14"/>
    <mergeCell ref="D10:E10"/>
    <mergeCell ref="D12:E12"/>
    <mergeCell ref="B10:C10"/>
    <mergeCell ref="B11:C11"/>
    <mergeCell ref="B12:C12"/>
    <mergeCell ref="B16:C16"/>
    <mergeCell ref="D11:E11"/>
    <mergeCell ref="D15:E15"/>
    <mergeCell ref="H27:R27"/>
    <mergeCell ref="H28:R28"/>
    <mergeCell ref="B19:C19"/>
    <mergeCell ref="B20:C20"/>
    <mergeCell ref="D20:E20"/>
    <mergeCell ref="A1:F1"/>
    <mergeCell ref="D16:E16"/>
    <mergeCell ref="B15:C15"/>
    <mergeCell ref="D21:E21"/>
    <mergeCell ref="B17:C17"/>
    <mergeCell ref="B18:C18"/>
    <mergeCell ref="A15:A19"/>
    <mergeCell ref="B21:C21"/>
    <mergeCell ref="D17:E17"/>
    <mergeCell ref="D18:E18"/>
    <mergeCell ref="D19:E19"/>
    <mergeCell ref="B13:C13"/>
    <mergeCell ref="B14:C14"/>
    <mergeCell ref="D13:E13"/>
    <mergeCell ref="D14:E14"/>
    <mergeCell ref="D3:F3"/>
  </mergeCells>
  <printOptions horizontalCentered="1"/>
  <pageMargins left="0.78740157480314965" right="0.59055118110236227" top="0.78740157480314965" bottom="0.78740157480314965" header="0.31496062992125984" footer="0.31496062992125984"/>
  <pageSetup paperSize="9" scale="94" orientation="portrait" r:id="rId1"/>
  <ignoredErrors>
    <ignoredError sqref="D15:F15" formulaRange="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6"/>
  <sheetViews>
    <sheetView view="pageBreakPreview" zoomScale="80" zoomScaleNormal="100" zoomScaleSheetLayoutView="80" workbookViewId="0">
      <selection activeCell="N28" sqref="N28"/>
    </sheetView>
  </sheetViews>
  <sheetFormatPr defaultColWidth="9.109375" defaultRowHeight="13.2"/>
  <cols>
    <col min="1" max="1" width="4.6640625" style="20" customWidth="1"/>
    <col min="2" max="2" width="24.44140625" style="20" customWidth="1"/>
    <col min="3" max="3" width="27.5546875" style="20" customWidth="1"/>
    <col min="4" max="4" width="7.6640625" style="20" customWidth="1"/>
    <col min="5" max="5" width="13.44140625" style="20" customWidth="1"/>
    <col min="6" max="6" width="15.88671875" style="20" customWidth="1"/>
    <col min="7" max="7" width="7.6640625" style="20" customWidth="1"/>
    <col min="8" max="8" width="13.44140625" style="20" customWidth="1"/>
    <col min="9" max="9" width="15.88671875" style="20" customWidth="1"/>
    <col min="10" max="16384" width="9.109375" style="20"/>
  </cols>
  <sheetData>
    <row r="1" spans="1:9" ht="17.25" customHeight="1">
      <c r="A1" s="1082" t="s">
        <v>461</v>
      </c>
      <c r="B1" s="1082"/>
      <c r="C1" s="1082"/>
      <c r="D1" s="1082"/>
      <c r="E1" s="1082"/>
      <c r="F1" s="1082"/>
      <c r="G1" s="1082"/>
      <c r="H1" s="1082"/>
      <c r="I1" s="1082"/>
    </row>
    <row r="2" spans="1:9">
      <c r="I2" s="89"/>
    </row>
    <row r="3" spans="1:9" ht="18.75" customHeight="1">
      <c r="A3" s="808" t="s">
        <v>130</v>
      </c>
      <c r="B3" s="9"/>
      <c r="C3" s="8"/>
      <c r="D3" s="8"/>
      <c r="E3" s="8"/>
      <c r="F3" s="8"/>
      <c r="G3" s="1022"/>
      <c r="H3" s="1022"/>
      <c r="I3" s="1022"/>
    </row>
    <row r="4" spans="1:9">
      <c r="A4" s="9" t="s">
        <v>171</v>
      </c>
      <c r="B4" s="9"/>
      <c r="C4" s="524"/>
      <c r="D4" s="524"/>
      <c r="E4" s="524"/>
      <c r="F4" s="524" t="s">
        <v>271</v>
      </c>
      <c r="G4" s="524"/>
      <c r="H4" s="524"/>
    </row>
    <row r="5" spans="1:9">
      <c r="C5" s="524"/>
      <c r="D5" s="524"/>
      <c r="E5" s="524"/>
      <c r="F5" s="524"/>
      <c r="G5" s="524"/>
      <c r="H5" s="524"/>
    </row>
    <row r="6" spans="1:9" ht="34.5" customHeight="1">
      <c r="A6" s="1073" t="s">
        <v>270</v>
      </c>
      <c r="B6" s="1156"/>
      <c r="C6" s="1156"/>
      <c r="D6" s="1156"/>
      <c r="E6" s="1156"/>
      <c r="F6" s="1156"/>
      <c r="G6" s="1156"/>
      <c r="H6" s="1156"/>
      <c r="I6" s="1156"/>
    </row>
    <row r="7" spans="1:9" s="126" customFormat="1" ht="53.25" customHeight="1">
      <c r="A7" s="1074" t="s">
        <v>369</v>
      </c>
      <c r="B7" s="1074"/>
      <c r="C7" s="1074"/>
      <c r="D7" s="1074"/>
      <c r="E7" s="1074"/>
      <c r="F7" s="1074"/>
      <c r="G7" s="1074"/>
      <c r="H7" s="1074"/>
      <c r="I7" s="1074"/>
    </row>
    <row r="8" spans="1:9" ht="16.5" customHeight="1">
      <c r="A8" s="1226" t="s">
        <v>488</v>
      </c>
      <c r="B8" s="1226"/>
      <c r="C8" s="1226"/>
      <c r="D8" s="1226"/>
      <c r="E8" s="1226"/>
      <c r="F8" s="1226"/>
      <c r="G8" s="1226"/>
      <c r="H8" s="1226"/>
      <c r="I8" s="1226"/>
    </row>
    <row r="9" spans="1:9" ht="13.8" thickBot="1">
      <c r="A9" s="120"/>
      <c r="B9" s="120"/>
      <c r="C9" s="120"/>
      <c r="D9" s="120"/>
      <c r="E9" s="120"/>
      <c r="F9" s="120"/>
      <c r="G9" s="120"/>
      <c r="H9" s="120"/>
      <c r="I9" s="120"/>
    </row>
    <row r="10" spans="1:9" ht="12.75" customHeight="1">
      <c r="A10" s="1217" t="s">
        <v>137</v>
      </c>
      <c r="B10" s="1228" t="s">
        <v>169</v>
      </c>
      <c r="C10" s="1228"/>
      <c r="D10" s="1230" t="s">
        <v>154</v>
      </c>
      <c r="E10" s="1224"/>
      <c r="F10" s="1224"/>
      <c r="G10" s="1223" t="s">
        <v>256</v>
      </c>
      <c r="H10" s="1224"/>
      <c r="I10" s="1225"/>
    </row>
    <row r="11" spans="1:9" ht="33" customHeight="1" thickBot="1">
      <c r="A11" s="1218"/>
      <c r="B11" s="1229"/>
      <c r="C11" s="1229"/>
      <c r="D11" s="358" t="s">
        <v>168</v>
      </c>
      <c r="E11" s="358" t="s">
        <v>167</v>
      </c>
      <c r="F11" s="119" t="s">
        <v>166</v>
      </c>
      <c r="G11" s="118" t="s">
        <v>168</v>
      </c>
      <c r="H11" s="358" t="s">
        <v>167</v>
      </c>
      <c r="I11" s="117" t="s">
        <v>166</v>
      </c>
    </row>
    <row r="12" spans="1:9">
      <c r="A12" s="771" t="s">
        <v>121</v>
      </c>
      <c r="B12" s="1216"/>
      <c r="C12" s="1216"/>
      <c r="D12" s="528"/>
      <c r="E12" s="529"/>
      <c r="F12" s="772">
        <f t="shared" ref="F12:F26" si="0">D12*E12</f>
        <v>0</v>
      </c>
      <c r="G12" s="773"/>
      <c r="H12" s="529"/>
      <c r="I12" s="774">
        <f t="shared" ref="I12:I26" si="1">G12*H12</f>
        <v>0</v>
      </c>
    </row>
    <row r="13" spans="1:9">
      <c r="A13" s="531" t="s">
        <v>120</v>
      </c>
      <c r="B13" s="1215"/>
      <c r="C13" s="1215"/>
      <c r="D13" s="528"/>
      <c r="E13" s="529"/>
      <c r="F13" s="772">
        <f t="shared" si="0"/>
        <v>0</v>
      </c>
      <c r="G13" s="773"/>
      <c r="H13" s="529"/>
      <c r="I13" s="774">
        <f t="shared" si="1"/>
        <v>0</v>
      </c>
    </row>
    <row r="14" spans="1:9">
      <c r="A14" s="531" t="s">
        <v>118</v>
      </c>
      <c r="B14" s="1215"/>
      <c r="C14" s="1215"/>
      <c r="D14" s="528"/>
      <c r="E14" s="529"/>
      <c r="F14" s="772">
        <f t="shared" si="0"/>
        <v>0</v>
      </c>
      <c r="G14" s="773"/>
      <c r="H14" s="529"/>
      <c r="I14" s="774">
        <f t="shared" si="1"/>
        <v>0</v>
      </c>
    </row>
    <row r="15" spans="1:9">
      <c r="A15" s="531" t="s">
        <v>116</v>
      </c>
      <c r="B15" s="1215"/>
      <c r="C15" s="1215"/>
      <c r="D15" s="528"/>
      <c r="E15" s="529"/>
      <c r="F15" s="772">
        <f t="shared" si="0"/>
        <v>0</v>
      </c>
      <c r="G15" s="773"/>
      <c r="H15" s="529"/>
      <c r="I15" s="774">
        <f t="shared" si="1"/>
        <v>0</v>
      </c>
    </row>
    <row r="16" spans="1:9">
      <c r="A16" s="531" t="s">
        <v>114</v>
      </c>
      <c r="B16" s="1215"/>
      <c r="C16" s="1215"/>
      <c r="D16" s="528"/>
      <c r="E16" s="529"/>
      <c r="F16" s="772">
        <f t="shared" si="0"/>
        <v>0</v>
      </c>
      <c r="G16" s="773"/>
      <c r="H16" s="529"/>
      <c r="I16" s="774">
        <f t="shared" si="1"/>
        <v>0</v>
      </c>
    </row>
    <row r="17" spans="1:9">
      <c r="A17" s="531" t="s">
        <v>111</v>
      </c>
      <c r="B17" s="1215"/>
      <c r="C17" s="1215"/>
      <c r="D17" s="775"/>
      <c r="E17" s="775"/>
      <c r="F17" s="772">
        <f t="shared" si="0"/>
        <v>0</v>
      </c>
      <c r="G17" s="773"/>
      <c r="H17" s="529"/>
      <c r="I17" s="774">
        <f t="shared" si="1"/>
        <v>0</v>
      </c>
    </row>
    <row r="18" spans="1:9">
      <c r="A18" s="531" t="s">
        <v>110</v>
      </c>
      <c r="B18" s="1215"/>
      <c r="C18" s="1215"/>
      <c r="D18" s="775"/>
      <c r="E18" s="775"/>
      <c r="F18" s="772">
        <f t="shared" si="0"/>
        <v>0</v>
      </c>
      <c r="G18" s="773"/>
      <c r="H18" s="529"/>
      <c r="I18" s="774">
        <f t="shared" si="1"/>
        <v>0</v>
      </c>
    </row>
    <row r="19" spans="1:9">
      <c r="A19" s="531" t="s">
        <v>109</v>
      </c>
      <c r="B19" s="1215"/>
      <c r="C19" s="1215"/>
      <c r="D19" s="775"/>
      <c r="E19" s="775"/>
      <c r="F19" s="772">
        <f t="shared" si="0"/>
        <v>0</v>
      </c>
      <c r="G19" s="773"/>
      <c r="H19" s="529"/>
      <c r="I19" s="774">
        <f t="shared" si="1"/>
        <v>0</v>
      </c>
    </row>
    <row r="20" spans="1:9">
      <c r="A20" s="531" t="s">
        <v>108</v>
      </c>
      <c r="B20" s="1215"/>
      <c r="C20" s="1215"/>
      <c r="D20" s="775"/>
      <c r="E20" s="775"/>
      <c r="F20" s="772">
        <f t="shared" si="0"/>
        <v>0</v>
      </c>
      <c r="G20" s="773"/>
      <c r="H20" s="529"/>
      <c r="I20" s="774">
        <f t="shared" si="1"/>
        <v>0</v>
      </c>
    </row>
    <row r="21" spans="1:9">
      <c r="A21" s="531" t="s">
        <v>106</v>
      </c>
      <c r="B21" s="1215"/>
      <c r="C21" s="1215"/>
      <c r="D21" s="775"/>
      <c r="E21" s="775"/>
      <c r="F21" s="772">
        <f t="shared" si="0"/>
        <v>0</v>
      </c>
      <c r="G21" s="773"/>
      <c r="H21" s="529"/>
      <c r="I21" s="774">
        <f t="shared" si="1"/>
        <v>0</v>
      </c>
    </row>
    <row r="22" spans="1:9">
      <c r="A22" s="531" t="s">
        <v>104</v>
      </c>
      <c r="B22" s="1215"/>
      <c r="C22" s="1215"/>
      <c r="D22" s="775"/>
      <c r="E22" s="775"/>
      <c r="F22" s="772">
        <f t="shared" si="0"/>
        <v>0</v>
      </c>
      <c r="G22" s="773"/>
      <c r="H22" s="529"/>
      <c r="I22" s="774">
        <f t="shared" si="1"/>
        <v>0</v>
      </c>
    </row>
    <row r="23" spans="1:9">
      <c r="A23" s="531" t="s">
        <v>103</v>
      </c>
      <c r="B23" s="1215"/>
      <c r="C23" s="1215"/>
      <c r="D23" s="775"/>
      <c r="E23" s="775"/>
      <c r="F23" s="772">
        <f t="shared" si="0"/>
        <v>0</v>
      </c>
      <c r="G23" s="773"/>
      <c r="H23" s="529"/>
      <c r="I23" s="774">
        <f t="shared" si="1"/>
        <v>0</v>
      </c>
    </row>
    <row r="24" spans="1:9">
      <c r="A24" s="531" t="s">
        <v>102</v>
      </c>
      <c r="B24" s="1215"/>
      <c r="C24" s="1215"/>
      <c r="D24" s="775"/>
      <c r="E24" s="775"/>
      <c r="F24" s="772">
        <f t="shared" si="0"/>
        <v>0</v>
      </c>
      <c r="G24" s="773"/>
      <c r="H24" s="529"/>
      <c r="I24" s="774">
        <f t="shared" si="1"/>
        <v>0</v>
      </c>
    </row>
    <row r="25" spans="1:9">
      <c r="A25" s="531" t="s">
        <v>100</v>
      </c>
      <c r="B25" s="1215"/>
      <c r="C25" s="1215"/>
      <c r="D25" s="775"/>
      <c r="E25" s="775"/>
      <c r="F25" s="772">
        <f t="shared" si="0"/>
        <v>0</v>
      </c>
      <c r="G25" s="773"/>
      <c r="H25" s="529"/>
      <c r="I25" s="774">
        <f t="shared" si="1"/>
        <v>0</v>
      </c>
    </row>
    <row r="26" spans="1:9" ht="13.8" thickBot="1">
      <c r="A26" s="532" t="s">
        <v>98</v>
      </c>
      <c r="B26" s="1227"/>
      <c r="C26" s="1227"/>
      <c r="D26" s="535"/>
      <c r="E26" s="536"/>
      <c r="F26" s="776">
        <f t="shared" si="0"/>
        <v>0</v>
      </c>
      <c r="G26" s="773"/>
      <c r="H26" s="529"/>
      <c r="I26" s="774">
        <f t="shared" si="1"/>
        <v>0</v>
      </c>
    </row>
    <row r="27" spans="1:9" ht="18" customHeight="1" thickBot="1">
      <c r="A27" s="112"/>
      <c r="B27" s="112"/>
      <c r="C27" s="112"/>
      <c r="D27" s="112"/>
      <c r="E27" s="112"/>
      <c r="F27" s="777">
        <f>SUM(F12:F26)</f>
        <v>0</v>
      </c>
      <c r="G27" s="112"/>
      <c r="H27" s="112"/>
      <c r="I27" s="777">
        <f>SUM(I12:I26)</f>
        <v>0</v>
      </c>
    </row>
    <row r="28" spans="1:9">
      <c r="A28" s="778" t="s">
        <v>95</v>
      </c>
      <c r="B28" s="112"/>
      <c r="C28" s="112"/>
      <c r="D28" s="112"/>
      <c r="E28" s="112"/>
      <c r="F28" s="112"/>
      <c r="G28" s="112"/>
      <c r="H28" s="112"/>
    </row>
    <row r="29" spans="1:9" ht="23.25" customHeight="1">
      <c r="A29" s="1211"/>
      <c r="B29" s="1211"/>
      <c r="C29" s="1211"/>
      <c r="D29" s="1211"/>
      <c r="E29" s="523"/>
      <c r="F29" s="523"/>
      <c r="G29" s="523"/>
      <c r="H29" s="523"/>
      <c r="I29" s="112"/>
    </row>
    <row r="30" spans="1:9" ht="23.25" customHeight="1">
      <c r="A30" s="523"/>
      <c r="B30" s="523"/>
      <c r="C30" s="523"/>
      <c r="D30" s="523"/>
      <c r="E30" s="523"/>
      <c r="F30" s="523"/>
      <c r="G30" s="523"/>
      <c r="H30" s="523"/>
      <c r="I30" s="112"/>
    </row>
    <row r="31" spans="1:9">
      <c r="A31" s="112"/>
      <c r="B31" s="1219"/>
      <c r="C31" s="112"/>
      <c r="D31" s="112"/>
      <c r="E31" s="112"/>
      <c r="F31" s="112"/>
      <c r="G31" s="1221"/>
      <c r="H31" s="1221"/>
      <c r="I31" s="1221"/>
    </row>
    <row r="32" spans="1:9" ht="15" customHeight="1">
      <c r="A32" s="30"/>
      <c r="B32" s="1219"/>
      <c r="C32" s="30"/>
      <c r="D32" s="112"/>
      <c r="E32" s="112"/>
      <c r="F32" s="112"/>
      <c r="G32" s="1221"/>
      <c r="H32" s="1221"/>
      <c r="I32" s="1221"/>
    </row>
    <row r="33" spans="1:9" ht="15" customHeight="1">
      <c r="B33" s="1220"/>
      <c r="C33" s="31"/>
      <c r="D33" s="112"/>
      <c r="E33" s="112"/>
      <c r="F33" s="112"/>
      <c r="G33" s="1222"/>
      <c r="H33" s="1222"/>
      <c r="I33" s="1222"/>
    </row>
    <row r="34" spans="1:9">
      <c r="A34" s="30"/>
      <c r="B34" s="5" t="s">
        <v>93</v>
      </c>
      <c r="C34" s="30"/>
      <c r="D34" s="112"/>
      <c r="E34" s="112"/>
      <c r="F34" s="112"/>
      <c r="G34" s="23" t="s">
        <v>93</v>
      </c>
      <c r="H34" s="23"/>
      <c r="I34" s="29"/>
    </row>
    <row r="35" spans="1:9">
      <c r="B35" s="92" t="s">
        <v>92</v>
      </c>
      <c r="E35" s="112"/>
      <c r="F35" s="112"/>
      <c r="G35" s="92" t="s">
        <v>92</v>
      </c>
      <c r="H35" s="92"/>
      <c r="I35" s="22"/>
    </row>
    <row r="36" spans="1:9">
      <c r="A36" s="28"/>
    </row>
  </sheetData>
  <sheetProtection formatCells="0" formatColumns="0" formatRows="0" insertColumns="0" insertRows="0" deleteColumns="0" deleteRows="0" sort="0" autoFilter="0"/>
  <mergeCells count="27">
    <mergeCell ref="B31:B33"/>
    <mergeCell ref="G31:I33"/>
    <mergeCell ref="G10:I10"/>
    <mergeCell ref="G3:I3"/>
    <mergeCell ref="A8:I8"/>
    <mergeCell ref="B25:C25"/>
    <mergeCell ref="B15:C15"/>
    <mergeCell ref="B16:C16"/>
    <mergeCell ref="B24:C24"/>
    <mergeCell ref="B18:C18"/>
    <mergeCell ref="B26:C26"/>
    <mergeCell ref="B21:C21"/>
    <mergeCell ref="B22:C22"/>
    <mergeCell ref="B23:C23"/>
    <mergeCell ref="B10:C11"/>
    <mergeCell ref="D10:F10"/>
    <mergeCell ref="A1:I1"/>
    <mergeCell ref="A29:D29"/>
    <mergeCell ref="B17:C17"/>
    <mergeCell ref="B19:C19"/>
    <mergeCell ref="A6:I6"/>
    <mergeCell ref="A7:I7"/>
    <mergeCell ref="B12:C12"/>
    <mergeCell ref="B13:C13"/>
    <mergeCell ref="B14:C14"/>
    <mergeCell ref="A10:A11"/>
    <mergeCell ref="B20:C20"/>
  </mergeCells>
  <printOptions horizontalCentered="1"/>
  <pageMargins left="0.78740157480314965" right="0.59055118110236227" top="0.78740157480314965" bottom="0.39370078740157483" header="0.51181102362204722" footer="0.19685039370078741"/>
  <pageSetup paperSize="9" scale="86"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7"/>
  <sheetViews>
    <sheetView showGridLines="0" view="pageBreakPreview" zoomScaleNormal="60" zoomScaleSheetLayoutView="100" workbookViewId="0">
      <selection activeCell="A8" sqref="A8:M8"/>
    </sheetView>
  </sheetViews>
  <sheetFormatPr defaultColWidth="9.109375" defaultRowHeight="13.2"/>
  <cols>
    <col min="1" max="1" width="6.109375" style="11" customWidth="1"/>
    <col min="2" max="2" width="25.33203125" style="11" customWidth="1"/>
    <col min="3" max="5" width="28.5546875" style="11" customWidth="1"/>
    <col min="6" max="6" width="11.6640625" style="11" bestFit="1" customWidth="1"/>
    <col min="7" max="8" width="12.33203125" style="11" customWidth="1"/>
    <col min="9" max="11" width="13.88671875" style="11" customWidth="1"/>
    <col min="12" max="12" width="16" style="11" customWidth="1"/>
    <col min="13" max="13" width="16.6640625" style="11" customWidth="1"/>
    <col min="14" max="16384" width="9.109375" style="11"/>
  </cols>
  <sheetData>
    <row r="1" spans="1:13" ht="17.25" customHeight="1">
      <c r="A1" s="1082" t="s">
        <v>462</v>
      </c>
      <c r="B1" s="1082"/>
      <c r="C1" s="1082"/>
      <c r="D1" s="1082"/>
      <c r="E1" s="1082"/>
      <c r="F1" s="1082"/>
      <c r="G1" s="1082"/>
      <c r="H1" s="1082"/>
      <c r="I1" s="1082"/>
      <c r="J1" s="1082"/>
      <c r="K1" s="1082"/>
      <c r="L1" s="1082"/>
      <c r="M1" s="1082"/>
    </row>
    <row r="2" spans="1:13">
      <c r="A2" s="9" t="s">
        <v>130</v>
      </c>
      <c r="B2" s="9"/>
      <c r="C2" s="13"/>
      <c r="D2" s="13"/>
      <c r="E2" s="13"/>
      <c r="K2" s="780"/>
      <c r="L2" s="780"/>
    </row>
    <row r="3" spans="1:13">
      <c r="A3" s="9" t="s">
        <v>171</v>
      </c>
      <c r="B3" s="9"/>
      <c r="C3" s="349"/>
      <c r="D3" s="349"/>
      <c r="E3" s="349"/>
    </row>
    <row r="4" spans="1:13">
      <c r="A4" s="349"/>
      <c r="B4" s="349"/>
      <c r="C4" s="349"/>
      <c r="D4" s="349"/>
      <c r="E4" s="349"/>
    </row>
    <row r="5" spans="1:13" s="761" customFormat="1" ht="18" customHeight="1">
      <c r="A5" s="1063" t="s">
        <v>277</v>
      </c>
      <c r="B5" s="1063"/>
      <c r="C5" s="1063"/>
      <c r="D5" s="1063"/>
      <c r="E5" s="1063"/>
      <c r="F5" s="1063"/>
      <c r="G5" s="1063"/>
      <c r="H5" s="1063"/>
      <c r="I5" s="1063"/>
      <c r="J5" s="1063"/>
      <c r="K5" s="1063"/>
      <c r="L5" s="1063"/>
      <c r="M5" s="1063"/>
    </row>
    <row r="6" spans="1:13" ht="5.25" customHeight="1"/>
    <row r="7" spans="1:13" s="19" customFormat="1" ht="36" customHeight="1">
      <c r="A7" s="1064" t="s">
        <v>369</v>
      </c>
      <c r="B7" s="1064"/>
      <c r="C7" s="1064"/>
      <c r="D7" s="1064"/>
      <c r="E7" s="1064"/>
      <c r="F7" s="1064"/>
      <c r="G7" s="1064"/>
      <c r="H7" s="1064"/>
      <c r="I7" s="1064"/>
      <c r="J7" s="1064"/>
      <c r="K7" s="1064"/>
      <c r="L7" s="1064"/>
      <c r="M7" s="1064"/>
    </row>
    <row r="8" spans="1:13" s="19" customFormat="1" ht="12" customHeight="1">
      <c r="A8" s="1066" t="s">
        <v>489</v>
      </c>
      <c r="B8" s="1066"/>
      <c r="C8" s="1066"/>
      <c r="D8" s="1066"/>
      <c r="E8" s="1066"/>
      <c r="F8" s="1066"/>
      <c r="G8" s="1066"/>
      <c r="H8" s="1066"/>
      <c r="I8" s="1066"/>
      <c r="J8" s="1066"/>
      <c r="K8" s="1066"/>
      <c r="L8" s="1066"/>
      <c r="M8" s="1066"/>
    </row>
    <row r="9" spans="1:13" ht="13.8" thickBot="1">
      <c r="B9" s="348"/>
      <c r="C9" s="348"/>
      <c r="D9" s="348"/>
      <c r="E9" s="348"/>
      <c r="F9" s="348"/>
      <c r="G9" s="348"/>
      <c r="H9" s="348"/>
      <c r="I9" s="348"/>
      <c r="J9" s="348"/>
      <c r="K9" s="348"/>
      <c r="L9" s="37"/>
    </row>
    <row r="10" spans="1:13" ht="30" customHeight="1">
      <c r="A10" s="1231" t="s">
        <v>137</v>
      </c>
      <c r="B10" s="1235" t="s">
        <v>429</v>
      </c>
      <c r="C10" s="1235" t="s">
        <v>368</v>
      </c>
      <c r="D10" s="1238" t="s">
        <v>445</v>
      </c>
      <c r="E10" s="1238" t="s">
        <v>427</v>
      </c>
      <c r="F10" s="1233" t="s">
        <v>181</v>
      </c>
      <c r="G10" s="1233" t="s">
        <v>276</v>
      </c>
      <c r="H10" s="1233"/>
      <c r="I10" s="1233" t="s">
        <v>179</v>
      </c>
      <c r="J10" s="1233" t="s">
        <v>178</v>
      </c>
      <c r="K10" s="1233" t="s">
        <v>275</v>
      </c>
      <c r="L10" s="1235" t="s">
        <v>328</v>
      </c>
      <c r="M10" s="1236"/>
    </row>
    <row r="11" spans="1:13" ht="40.200000000000003" thickBot="1">
      <c r="A11" s="1232"/>
      <c r="B11" s="1237"/>
      <c r="C11" s="1237"/>
      <c r="D11" s="1239"/>
      <c r="E11" s="1239"/>
      <c r="F11" s="1234"/>
      <c r="G11" s="781" t="s">
        <v>367</v>
      </c>
      <c r="H11" s="782" t="s">
        <v>272</v>
      </c>
      <c r="I11" s="1234"/>
      <c r="J11" s="1234"/>
      <c r="K11" s="1234"/>
      <c r="L11" s="781" t="s">
        <v>366</v>
      </c>
      <c r="M11" s="783" t="s">
        <v>256</v>
      </c>
    </row>
    <row r="12" spans="1:13" ht="27.75" customHeight="1">
      <c r="A12" s="140" t="s">
        <v>121</v>
      </c>
      <c r="B12" s="784" t="s">
        <v>175</v>
      </c>
      <c r="C12" s="784"/>
      <c r="D12" s="784"/>
      <c r="E12" s="784"/>
      <c r="F12" s="143"/>
      <c r="G12" s="232"/>
      <c r="H12" s="785"/>
      <c r="I12" s="786">
        <v>0</v>
      </c>
      <c r="J12" s="786">
        <v>0</v>
      </c>
      <c r="K12" s="786">
        <f>SUM(I12:J12)</f>
        <v>0</v>
      </c>
      <c r="L12" s="787">
        <f>K12*G12</f>
        <v>0</v>
      </c>
      <c r="M12" s="788">
        <f>K12*H12</f>
        <v>0</v>
      </c>
    </row>
    <row r="13" spans="1:13" ht="27.75" customHeight="1">
      <c r="A13" s="140" t="s">
        <v>120</v>
      </c>
      <c r="B13" s="789" t="s">
        <v>336</v>
      </c>
      <c r="C13" s="784"/>
      <c r="D13" s="784"/>
      <c r="E13" s="784"/>
      <c r="F13" s="143"/>
      <c r="G13" s="232"/>
      <c r="H13" s="790"/>
      <c r="I13" s="786">
        <v>0</v>
      </c>
      <c r="J13" s="786">
        <v>0</v>
      </c>
      <c r="K13" s="786">
        <f>SUM(I13:J13)</f>
        <v>0</v>
      </c>
      <c r="L13" s="787">
        <f>K13*G13</f>
        <v>0</v>
      </c>
      <c r="M13" s="788">
        <f>K13*H13</f>
        <v>0</v>
      </c>
    </row>
    <row r="14" spans="1:13" ht="27.75" customHeight="1">
      <c r="A14" s="140" t="s">
        <v>118</v>
      </c>
      <c r="B14" s="784" t="s">
        <v>174</v>
      </c>
      <c r="C14" s="784"/>
      <c r="D14" s="784"/>
      <c r="E14" s="784"/>
      <c r="F14" s="143"/>
      <c r="G14" s="232"/>
      <c r="H14" s="790"/>
      <c r="I14" s="786">
        <v>0</v>
      </c>
      <c r="J14" s="786">
        <v>0</v>
      </c>
      <c r="K14" s="786">
        <f>SUM(I14:J14)</f>
        <v>0</v>
      </c>
      <c r="L14" s="787">
        <f>K14*G14</f>
        <v>0</v>
      </c>
      <c r="M14" s="788">
        <f>K14*H14</f>
        <v>0</v>
      </c>
    </row>
    <row r="15" spans="1:13" s="16" customFormat="1" ht="27.75" customHeight="1" thickBot="1">
      <c r="A15" s="144" t="s">
        <v>116</v>
      </c>
      <c r="B15" s="791" t="s">
        <v>432</v>
      </c>
      <c r="C15" s="792"/>
      <c r="D15" s="792"/>
      <c r="E15" s="792"/>
      <c r="F15" s="793"/>
      <c r="G15" s="794"/>
      <c r="H15" s="795"/>
      <c r="I15" s="796">
        <v>0</v>
      </c>
      <c r="J15" s="796">
        <v>0</v>
      </c>
      <c r="K15" s="796">
        <f>SUM(I15:J15)</f>
        <v>0</v>
      </c>
      <c r="L15" s="797">
        <f>K15*G15</f>
        <v>0</v>
      </c>
      <c r="M15" s="798">
        <f>K15*H15</f>
        <v>0</v>
      </c>
    </row>
    <row r="16" spans="1:13" s="515" customFormat="1" ht="21" customHeight="1" thickBot="1">
      <c r="G16" s="36" t="s">
        <v>173</v>
      </c>
      <c r="H16" s="36"/>
      <c r="I16" s="799">
        <f>SUM(I12:I15)</f>
        <v>0</v>
      </c>
      <c r="J16" s="800">
        <f>SUM(J12:J15)</f>
        <v>0</v>
      </c>
      <c r="K16" s="800">
        <f>SUM(K12:K15)</f>
        <v>0</v>
      </c>
      <c r="L16" s="801">
        <f>SUM(L12:L15)</f>
        <v>0</v>
      </c>
      <c r="M16" s="802">
        <f>SUM(M12:M15)</f>
        <v>0</v>
      </c>
    </row>
    <row r="17" spans="1:16" s="515" customFormat="1">
      <c r="G17" s="36"/>
      <c r="H17" s="36"/>
      <c r="I17" s="124"/>
      <c r="J17" s="124"/>
      <c r="K17" s="124"/>
      <c r="L17" s="803"/>
      <c r="M17" s="124"/>
    </row>
    <row r="18" spans="1:16" s="515" customFormat="1">
      <c r="A18" s="515" t="s">
        <v>379</v>
      </c>
      <c r="G18" s="36"/>
      <c r="H18" s="36"/>
      <c r="I18" s="124"/>
      <c r="J18" s="124"/>
      <c r="K18" s="124"/>
      <c r="L18" s="124"/>
      <c r="M18" s="124"/>
    </row>
    <row r="19" spans="1:16" s="515" customFormat="1">
      <c r="A19" s="16" t="s">
        <v>95</v>
      </c>
      <c r="G19" s="36"/>
      <c r="H19" s="36"/>
      <c r="I19" s="124"/>
      <c r="J19" s="124"/>
      <c r="K19" s="124"/>
      <c r="L19" s="124"/>
      <c r="M19" s="124"/>
    </row>
    <row r="20" spans="1:16" s="515" customFormat="1">
      <c r="A20" s="16" t="s">
        <v>278</v>
      </c>
      <c r="G20" s="36"/>
      <c r="H20" s="36"/>
      <c r="I20" s="124"/>
      <c r="J20" s="124"/>
      <c r="K20" s="124"/>
      <c r="L20" s="124"/>
      <c r="M20" s="124"/>
    </row>
    <row r="21" spans="1:16" s="515" customFormat="1">
      <c r="A21" s="16" t="s">
        <v>431</v>
      </c>
      <c r="G21" s="36"/>
      <c r="H21" s="36"/>
      <c r="I21" s="124"/>
      <c r="J21" s="124"/>
      <c r="K21" s="124"/>
      <c r="L21" s="124"/>
      <c r="M21" s="124"/>
    </row>
    <row r="22" spans="1:16" s="515" customFormat="1" ht="13.5" customHeight="1">
      <c r="A22" s="16" t="s">
        <v>430</v>
      </c>
      <c r="G22" s="36"/>
      <c r="H22" s="36"/>
      <c r="I22" s="804"/>
      <c r="J22" s="804"/>
      <c r="K22" s="804"/>
      <c r="L22" s="804"/>
    </row>
    <row r="23" spans="1:16" s="16" customFormat="1">
      <c r="A23" s="16" t="s">
        <v>428</v>
      </c>
      <c r="F23" s="805"/>
      <c r="G23" s="805"/>
      <c r="K23" s="805"/>
      <c r="L23" s="805"/>
    </row>
    <row r="24" spans="1:16" s="16" customFormat="1">
      <c r="A24" s="779"/>
      <c r="F24" s="806"/>
      <c r="G24" s="806"/>
      <c r="H24" s="122"/>
      <c r="I24" s="11"/>
      <c r="J24" s="11"/>
      <c r="K24" s="806"/>
      <c r="L24" s="806"/>
    </row>
    <row r="25" spans="1:16">
      <c r="F25" s="807" t="s">
        <v>93</v>
      </c>
      <c r="G25" s="121"/>
      <c r="H25" s="122"/>
      <c r="K25" s="807" t="s">
        <v>93</v>
      </c>
      <c r="L25" s="121"/>
      <c r="O25" s="780"/>
      <c r="P25" s="780"/>
    </row>
    <row r="26" spans="1:16">
      <c r="F26" s="808" t="s">
        <v>92</v>
      </c>
      <c r="G26" s="121"/>
      <c r="K26" s="808" t="s">
        <v>92</v>
      </c>
      <c r="L26" s="121"/>
      <c r="O26" s="780"/>
      <c r="P26" s="780"/>
    </row>
    <row r="27" spans="1:16">
      <c r="O27" s="780"/>
      <c r="P27" s="780"/>
    </row>
  </sheetData>
  <sheetProtection formatCells="0" formatColumns="0" formatRows="0" insertColumns="0" insertRows="0" deleteColumns="0" deleteRows="0" sort="0" autoFilter="0"/>
  <mergeCells count="15">
    <mergeCell ref="A1:M1"/>
    <mergeCell ref="A5:M5"/>
    <mergeCell ref="A7:M7"/>
    <mergeCell ref="A10:A11"/>
    <mergeCell ref="F10:F11"/>
    <mergeCell ref="G10:H10"/>
    <mergeCell ref="L10:M10"/>
    <mergeCell ref="I10:I11"/>
    <mergeCell ref="J10:J11"/>
    <mergeCell ref="K10:K11"/>
    <mergeCell ref="C10:C11"/>
    <mergeCell ref="B10:B11"/>
    <mergeCell ref="A8:M8"/>
    <mergeCell ref="D10:D11"/>
    <mergeCell ref="E10:E11"/>
  </mergeCells>
  <printOptions horizontalCentered="1"/>
  <pageMargins left="0.78740157480314965" right="0.39370078740157483" top="0.78740157480314965" bottom="0.78740157480314965" header="0.39370078740157483" footer="0.39370078740157483"/>
  <pageSetup paperSize="9" scale="58" orientation="landscape" r:id="rId1"/>
  <headerFooter alignWithMargins="0"/>
  <ignoredErrors>
    <ignoredError sqref="K12:M15" unlockedFormula="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5"/>
  <sheetViews>
    <sheetView view="pageBreakPreview" zoomScale="80" zoomScaleNormal="100" zoomScaleSheetLayoutView="80" workbookViewId="0">
      <selection activeCell="A7" sqref="A7:O7"/>
    </sheetView>
  </sheetViews>
  <sheetFormatPr defaultColWidth="9.109375" defaultRowHeight="13.2"/>
  <cols>
    <col min="1" max="1" width="4.109375" style="20" customWidth="1"/>
    <col min="2" max="2" width="17.88671875" style="20" customWidth="1"/>
    <col min="3" max="6" width="19.5546875" style="20" customWidth="1"/>
    <col min="7" max="7" width="21.109375" style="20" customWidth="1"/>
    <col min="8" max="8" width="13.44140625" style="20" customWidth="1"/>
    <col min="9" max="15" width="14.5546875" style="20" customWidth="1"/>
    <col min="16" max="16384" width="9.109375" style="20"/>
  </cols>
  <sheetData>
    <row r="1" spans="1:15" ht="15" customHeight="1">
      <c r="A1" s="1082" t="s">
        <v>463</v>
      </c>
      <c r="B1" s="1082"/>
      <c r="C1" s="1082"/>
      <c r="D1" s="1082"/>
      <c r="E1" s="1082"/>
      <c r="F1" s="1082"/>
      <c r="G1" s="1082"/>
      <c r="H1" s="1082"/>
      <c r="I1" s="1082"/>
      <c r="J1" s="1082"/>
      <c r="K1" s="1082"/>
      <c r="L1" s="1082"/>
      <c r="M1" s="1082"/>
      <c r="N1" s="1082"/>
      <c r="O1" s="1082"/>
    </row>
    <row r="2" spans="1:15">
      <c r="A2" s="1240" t="s">
        <v>130</v>
      </c>
      <c r="B2" s="1240"/>
      <c r="C2" s="1240"/>
      <c r="D2" s="835"/>
      <c r="E2" s="835"/>
      <c r="F2" s="835"/>
      <c r="G2" s="769"/>
      <c r="H2" s="11"/>
      <c r="I2" s="11"/>
      <c r="J2" s="11"/>
      <c r="K2" s="11"/>
      <c r="L2" s="780"/>
      <c r="M2" s="809"/>
      <c r="N2" s="809"/>
    </row>
    <row r="3" spans="1:15">
      <c r="A3" s="1240" t="s">
        <v>171</v>
      </c>
      <c r="B3" s="1240"/>
      <c r="C3" s="1240"/>
      <c r="D3" s="835"/>
      <c r="E3" s="835"/>
      <c r="F3" s="835"/>
      <c r="G3" s="740"/>
      <c r="H3" s="11"/>
      <c r="I3" s="11"/>
      <c r="J3" s="11"/>
      <c r="K3" s="11"/>
      <c r="L3" s="11"/>
      <c r="M3" s="780"/>
      <c r="N3" s="780"/>
      <c r="O3" s="780"/>
    </row>
    <row r="4" spans="1:15">
      <c r="A4" s="780"/>
      <c r="B4" s="780"/>
      <c r="C4" s="349"/>
      <c r="D4" s="349"/>
      <c r="E4" s="349"/>
      <c r="F4" s="349"/>
      <c r="G4" s="349"/>
      <c r="H4" s="11"/>
      <c r="I4" s="11"/>
      <c r="J4" s="11"/>
      <c r="K4" s="11"/>
      <c r="L4" s="11"/>
      <c r="M4" s="11"/>
      <c r="N4" s="11"/>
      <c r="O4" s="11"/>
    </row>
    <row r="5" spans="1:15" ht="20.25" customHeight="1">
      <c r="A5" s="1063" t="s">
        <v>282</v>
      </c>
      <c r="B5" s="1063"/>
      <c r="C5" s="1063"/>
      <c r="D5" s="1063"/>
      <c r="E5" s="1063"/>
      <c r="F5" s="1063"/>
      <c r="G5" s="1063"/>
      <c r="H5" s="1063"/>
      <c r="I5" s="1063"/>
      <c r="J5" s="1063"/>
      <c r="K5" s="1063"/>
      <c r="L5" s="1063"/>
      <c r="M5" s="1063"/>
      <c r="N5" s="1063"/>
      <c r="O5" s="1063"/>
    </row>
    <row r="6" spans="1:15" ht="32.25" customHeight="1">
      <c r="A6" s="1064" t="s">
        <v>369</v>
      </c>
      <c r="B6" s="1064"/>
      <c r="C6" s="1064"/>
      <c r="D6" s="1064"/>
      <c r="E6" s="1064"/>
      <c r="F6" s="1064"/>
      <c r="G6" s="1064"/>
      <c r="H6" s="1064"/>
      <c r="I6" s="1064"/>
      <c r="J6" s="1064"/>
      <c r="K6" s="1064"/>
      <c r="L6" s="1064"/>
      <c r="M6" s="1064"/>
      <c r="N6" s="1064"/>
      <c r="O6" s="1064"/>
    </row>
    <row r="7" spans="1:15">
      <c r="A7" s="1241" t="s">
        <v>478</v>
      </c>
      <c r="B7" s="1086"/>
      <c r="C7" s="1086"/>
      <c r="D7" s="1086"/>
      <c r="E7" s="1086"/>
      <c r="F7" s="1086"/>
      <c r="G7" s="1086"/>
      <c r="H7" s="1086"/>
      <c r="I7" s="1086"/>
      <c r="J7" s="1086"/>
      <c r="K7" s="1086"/>
      <c r="L7" s="1086"/>
      <c r="M7" s="1086"/>
      <c r="N7" s="1086"/>
      <c r="O7" s="1086"/>
    </row>
    <row r="8" spans="1:15" ht="13.8" thickBot="1">
      <c r="A8" s="830"/>
      <c r="B8" s="353"/>
      <c r="C8" s="353"/>
      <c r="D8" s="353"/>
      <c r="E8" s="353"/>
      <c r="F8" s="353"/>
      <c r="G8" s="353"/>
      <c r="H8" s="353"/>
      <c r="I8" s="353"/>
      <c r="J8" s="353"/>
      <c r="K8" s="353"/>
      <c r="L8" s="353"/>
      <c r="M8" s="353"/>
      <c r="N8" s="353"/>
      <c r="O8" s="353"/>
    </row>
    <row r="9" spans="1:15" s="126" customFormat="1" ht="27.75" customHeight="1">
      <c r="A9" s="1231" t="s">
        <v>137</v>
      </c>
      <c r="B9" s="1233" t="str">
        <f>Słowniki!A1</f>
        <v>Stanowisko</v>
      </c>
      <c r="C9" s="1233" t="s">
        <v>368</v>
      </c>
      <c r="D9" s="1233" t="str">
        <f>Słowniki!C1</f>
        <v>Główne zadania realizowane w ramach umowy</v>
      </c>
      <c r="E9" s="1233" t="str">
        <f>Słowniki!D1</f>
        <v>Wymiar etatu któremu odpowiada czas pracy przy realizacji zadań wynikających z umowy</v>
      </c>
      <c r="F9" s="1233" t="s">
        <v>372</v>
      </c>
      <c r="G9" s="1233" t="s">
        <v>373</v>
      </c>
      <c r="H9" s="1233" t="str">
        <f>Słowniki!G1</f>
        <v>Forma 
zatrudnienia</v>
      </c>
      <c r="I9" s="1243" t="s">
        <v>276</v>
      </c>
      <c r="J9" s="1243"/>
      <c r="K9" s="1233" t="s">
        <v>179</v>
      </c>
      <c r="L9" s="1233" t="s">
        <v>178</v>
      </c>
      <c r="M9" s="1233" t="s">
        <v>275</v>
      </c>
      <c r="N9" s="1245" t="s">
        <v>274</v>
      </c>
      <c r="O9" s="1246"/>
    </row>
    <row r="10" spans="1:15" s="126" customFormat="1" ht="79.5" customHeight="1" thickBot="1">
      <c r="A10" s="1232"/>
      <c r="B10" s="1234"/>
      <c r="C10" s="1234"/>
      <c r="D10" s="1234"/>
      <c r="E10" s="1234"/>
      <c r="F10" s="1234"/>
      <c r="G10" s="1234"/>
      <c r="H10" s="1234"/>
      <c r="I10" s="810" t="s">
        <v>273</v>
      </c>
      <c r="J10" s="782" t="s">
        <v>281</v>
      </c>
      <c r="K10" s="1244"/>
      <c r="L10" s="1234"/>
      <c r="M10" s="1234"/>
      <c r="N10" s="781" t="s">
        <v>280</v>
      </c>
      <c r="O10" s="783" t="s">
        <v>279</v>
      </c>
    </row>
    <row r="11" spans="1:15" ht="66.75" customHeight="1">
      <c r="A11" s="811" t="s">
        <v>121</v>
      </c>
      <c r="B11" s="812"/>
      <c r="C11" s="812"/>
      <c r="D11" s="789" t="s">
        <v>338</v>
      </c>
      <c r="E11" s="813"/>
      <c r="F11" s="812"/>
      <c r="G11" s="812"/>
      <c r="H11" s="812"/>
      <c r="I11" s="814"/>
      <c r="J11" s="815"/>
      <c r="K11" s="816">
        <v>0</v>
      </c>
      <c r="L11" s="786">
        <v>0</v>
      </c>
      <c r="M11" s="817">
        <f>SUM(K11:L11)</f>
        <v>0</v>
      </c>
      <c r="N11" s="818">
        <f>M11*I11</f>
        <v>0</v>
      </c>
      <c r="O11" s="788">
        <f>M11*J11</f>
        <v>0</v>
      </c>
    </row>
    <row r="12" spans="1:15" ht="63" customHeight="1">
      <c r="A12" s="140" t="s">
        <v>120</v>
      </c>
      <c r="B12" s="789"/>
      <c r="C12" s="789"/>
      <c r="D12" s="789" t="s">
        <v>338</v>
      </c>
      <c r="E12" s="789"/>
      <c r="F12" s="789"/>
      <c r="G12" s="789"/>
      <c r="H12" s="784"/>
      <c r="I12" s="819"/>
      <c r="J12" s="820"/>
      <c r="K12" s="816">
        <v>0</v>
      </c>
      <c r="L12" s="786">
        <v>0</v>
      </c>
      <c r="M12" s="786">
        <f>SUM(K12:L12)</f>
        <v>0</v>
      </c>
      <c r="N12" s="818">
        <f>M12*I12</f>
        <v>0</v>
      </c>
      <c r="O12" s="788">
        <f>M12*J12</f>
        <v>0</v>
      </c>
    </row>
    <row r="13" spans="1:15" ht="60.75" customHeight="1">
      <c r="A13" s="140" t="s">
        <v>118</v>
      </c>
      <c r="B13" s="784"/>
      <c r="C13" s="784"/>
      <c r="D13" s="789" t="s">
        <v>338</v>
      </c>
      <c r="E13" s="789"/>
      <c r="F13" s="784"/>
      <c r="G13" s="784"/>
      <c r="H13" s="784"/>
      <c r="I13" s="819"/>
      <c r="J13" s="820"/>
      <c r="K13" s="816">
        <v>0</v>
      </c>
      <c r="L13" s="786">
        <v>0</v>
      </c>
      <c r="M13" s="786">
        <f>SUM(K13:L13)</f>
        <v>0</v>
      </c>
      <c r="N13" s="818">
        <f>M13*I13</f>
        <v>0</v>
      </c>
      <c r="O13" s="788">
        <f>M13*J13</f>
        <v>0</v>
      </c>
    </row>
    <row r="14" spans="1:15" ht="60" customHeight="1">
      <c r="A14" s="140" t="s">
        <v>116</v>
      </c>
      <c r="B14" s="784"/>
      <c r="C14" s="784"/>
      <c r="D14" s="789" t="s">
        <v>338</v>
      </c>
      <c r="E14" s="789"/>
      <c r="F14" s="784"/>
      <c r="G14" s="784"/>
      <c r="H14" s="784"/>
      <c r="I14" s="819"/>
      <c r="J14" s="820"/>
      <c r="K14" s="816">
        <v>0</v>
      </c>
      <c r="L14" s="786">
        <v>0</v>
      </c>
      <c r="M14" s="786">
        <f>SUM(K14:L14)</f>
        <v>0</v>
      </c>
      <c r="N14" s="818">
        <f>M14*I14</f>
        <v>0</v>
      </c>
      <c r="O14" s="788">
        <f>M14*J14</f>
        <v>0</v>
      </c>
    </row>
    <row r="15" spans="1:15" ht="55.5" customHeight="1" thickBot="1">
      <c r="A15" s="144" t="s">
        <v>114</v>
      </c>
      <c r="B15" s="792"/>
      <c r="C15" s="792"/>
      <c r="D15" s="821" t="s">
        <v>338</v>
      </c>
      <c r="E15" s="821"/>
      <c r="F15" s="792"/>
      <c r="G15" s="792"/>
      <c r="H15" s="792"/>
      <c r="I15" s="822"/>
      <c r="J15" s="823"/>
      <c r="K15" s="824">
        <v>0</v>
      </c>
      <c r="L15" s="825">
        <v>0</v>
      </c>
      <c r="M15" s="825">
        <f>SUM(K15:L15)</f>
        <v>0</v>
      </c>
      <c r="N15" s="826">
        <f>M15*I15</f>
        <v>0</v>
      </c>
      <c r="O15" s="827">
        <f>M15*J15</f>
        <v>0</v>
      </c>
    </row>
    <row r="16" spans="1:15" ht="20.25" customHeight="1" thickBot="1">
      <c r="A16" s="515"/>
      <c r="B16" s="515"/>
      <c r="C16" s="515"/>
      <c r="D16" s="515"/>
      <c r="E16" s="515"/>
      <c r="F16" s="515"/>
      <c r="G16" s="515"/>
      <c r="H16" s="515"/>
      <c r="I16" s="515"/>
      <c r="J16" s="125" t="s">
        <v>173</v>
      </c>
      <c r="K16" s="799">
        <f>SUM(K11:K15)</f>
        <v>0</v>
      </c>
      <c r="L16" s="828">
        <f t="shared" ref="L16:O16" si="0">SUM(L11:L15)</f>
        <v>0</v>
      </c>
      <c r="M16" s="800">
        <f t="shared" si="0"/>
        <v>0</v>
      </c>
      <c r="N16" s="829">
        <f t="shared" si="0"/>
        <v>0</v>
      </c>
      <c r="O16" s="799">
        <f t="shared" si="0"/>
        <v>0</v>
      </c>
    </row>
    <row r="17" spans="1:15">
      <c r="A17" s="515"/>
      <c r="B17" s="515"/>
      <c r="C17" s="515"/>
      <c r="D17" s="515"/>
      <c r="E17" s="515"/>
      <c r="F17" s="515"/>
      <c r="G17" s="515"/>
      <c r="H17" s="515"/>
      <c r="I17" s="124"/>
      <c r="J17" s="124"/>
      <c r="K17" s="124"/>
      <c r="L17" s="124"/>
      <c r="M17" s="124"/>
      <c r="N17" s="124"/>
      <c r="O17" s="124"/>
    </row>
    <row r="18" spans="1:15">
      <c r="A18" s="515" t="s">
        <v>379</v>
      </c>
      <c r="B18" s="515"/>
      <c r="C18" s="515"/>
      <c r="D18" s="515"/>
      <c r="E18" s="515"/>
      <c r="F18" s="515"/>
      <c r="G18" s="515"/>
      <c r="H18" s="515"/>
      <c r="I18" s="124"/>
      <c r="J18" s="124"/>
      <c r="K18" s="124"/>
      <c r="L18" s="124"/>
      <c r="M18" s="124"/>
      <c r="N18" s="124"/>
      <c r="O18" s="124"/>
    </row>
    <row r="19" spans="1:15">
      <c r="A19" s="515"/>
      <c r="B19" s="515"/>
      <c r="C19" s="515"/>
      <c r="D19" s="515"/>
      <c r="E19" s="515"/>
      <c r="F19" s="515"/>
      <c r="G19" s="515"/>
      <c r="H19" s="515"/>
      <c r="I19" s="124"/>
      <c r="J19" s="124"/>
      <c r="K19" s="124"/>
      <c r="L19" s="124"/>
      <c r="M19" s="124"/>
      <c r="N19" s="124"/>
      <c r="O19" s="124"/>
    </row>
    <row r="20" spans="1:15">
      <c r="A20" s="1242" t="s">
        <v>95</v>
      </c>
      <c r="B20" s="1242"/>
      <c r="C20" s="1242"/>
      <c r="D20" s="831"/>
      <c r="E20" s="831"/>
      <c r="F20" s="831"/>
      <c r="G20" s="831"/>
      <c r="H20" s="16"/>
      <c r="I20" s="16"/>
      <c r="J20" s="16"/>
      <c r="K20" s="16"/>
      <c r="L20" s="16"/>
      <c r="M20" s="16"/>
      <c r="N20" s="16"/>
      <c r="O20" s="16"/>
    </row>
    <row r="21" spans="1:15">
      <c r="A21" s="16" t="s">
        <v>278</v>
      </c>
      <c r="B21" s="16"/>
      <c r="C21" s="16"/>
      <c r="D21" s="16"/>
      <c r="E21" s="16"/>
      <c r="F21" s="16"/>
      <c r="G21" s="16"/>
      <c r="H21" s="16"/>
      <c r="I21" s="16"/>
      <c r="J21" s="16"/>
      <c r="K21" s="16"/>
      <c r="L21" s="16"/>
      <c r="M21" s="16"/>
      <c r="N21" s="16"/>
      <c r="O21" s="16"/>
    </row>
    <row r="22" spans="1:15">
      <c r="A22" s="16"/>
      <c r="B22" s="16"/>
      <c r="C22" s="16"/>
      <c r="D22" s="16"/>
      <c r="E22" s="16"/>
      <c r="F22" s="16"/>
      <c r="G22" s="16"/>
      <c r="H22" s="16"/>
      <c r="I22" s="805"/>
      <c r="J22" s="805"/>
      <c r="K22" s="16"/>
      <c r="L22" s="16"/>
      <c r="M22" s="805"/>
      <c r="N22" s="805"/>
      <c r="O22" s="16"/>
    </row>
    <row r="23" spans="1:15">
      <c r="A23" s="11"/>
      <c r="B23" s="11"/>
      <c r="C23" s="11"/>
      <c r="D23" s="11"/>
      <c r="E23" s="11"/>
      <c r="F23" s="11"/>
      <c r="G23" s="11"/>
      <c r="H23" s="16"/>
      <c r="I23" s="806"/>
      <c r="J23" s="806"/>
      <c r="L23" s="16"/>
      <c r="M23" s="806"/>
      <c r="N23" s="806"/>
      <c r="O23" s="37"/>
    </row>
    <row r="24" spans="1:15">
      <c r="A24" s="11"/>
      <c r="B24" s="11"/>
      <c r="C24" s="11"/>
      <c r="D24" s="11"/>
      <c r="E24" s="11"/>
      <c r="F24" s="11"/>
      <c r="G24" s="11"/>
      <c r="I24" s="807" t="s">
        <v>93</v>
      </c>
      <c r="J24" s="121"/>
      <c r="L24" s="16"/>
      <c r="M24" s="807" t="s">
        <v>93</v>
      </c>
      <c r="N24" s="121"/>
      <c r="O24" s="37"/>
    </row>
    <row r="25" spans="1:15">
      <c r="A25" s="11"/>
      <c r="B25" s="11"/>
      <c r="C25" s="11"/>
      <c r="D25" s="11"/>
      <c r="E25" s="11"/>
      <c r="F25" s="11"/>
      <c r="G25" s="11"/>
      <c r="I25" s="808" t="s">
        <v>92</v>
      </c>
      <c r="J25" s="121"/>
      <c r="L25" s="16"/>
      <c r="M25" s="808" t="s">
        <v>92</v>
      </c>
      <c r="N25" s="121"/>
      <c r="O25" s="37"/>
    </row>
  </sheetData>
  <sheetProtection formatCells="0" formatColumns="0" formatRows="0" insertColumns="0" insertRows="0" deleteColumns="0" deleteRows="0" sort="0" autoFilter="0"/>
  <mergeCells count="20">
    <mergeCell ref="F9:F10"/>
    <mergeCell ref="E9:E10"/>
    <mergeCell ref="G9:G10"/>
    <mergeCell ref="D9:D10"/>
    <mergeCell ref="A2:C2"/>
    <mergeCell ref="A3:C3"/>
    <mergeCell ref="A7:O7"/>
    <mergeCell ref="A1:O1"/>
    <mergeCell ref="A20:C20"/>
    <mergeCell ref="A5:O5"/>
    <mergeCell ref="A6:O6"/>
    <mergeCell ref="A9:A10"/>
    <mergeCell ref="B9:B10"/>
    <mergeCell ref="C9:C10"/>
    <mergeCell ref="H9:H10"/>
    <mergeCell ref="I9:J9"/>
    <mergeCell ref="K9:K10"/>
    <mergeCell ref="L9:L10"/>
    <mergeCell ref="M9:M10"/>
    <mergeCell ref="N9:O9"/>
  </mergeCells>
  <printOptions horizontalCentered="1"/>
  <pageMargins left="0.59055118110236227" right="0.39370078740157483" top="0.78740157480314965" bottom="0.78740157480314965" header="0.39370078740157483" footer="0.39370078740157483"/>
  <pageSetup paperSize="9" scale="57" orientation="landscape" r:id="rId1"/>
  <ignoredErrors>
    <ignoredError sqref="M11:O15" unlockedFormula="1"/>
  </ignoredErrors>
  <extLst>
    <ext xmlns:x14="http://schemas.microsoft.com/office/spreadsheetml/2009/9/main" uri="{CCE6A557-97BC-4b89-ADB6-D9C93CAAB3DF}">
      <x14:dataValidations xmlns:xm="http://schemas.microsoft.com/office/excel/2006/main" count="1">
        <x14:dataValidation type="custom" allowBlank="1" showInputMessage="1" showErrorMessage="1">
          <x14:formula1>
            <xm:f>Słowniki!A1</xm:f>
          </x14:formula1>
          <xm:sqref>B9:E10 H9:H10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87"/>
  <sheetViews>
    <sheetView showGridLines="0" view="pageBreakPreview" topLeftCell="A46" zoomScale="70" zoomScaleNormal="70" zoomScaleSheetLayoutView="70" workbookViewId="0">
      <selection activeCell="C13" sqref="C13"/>
    </sheetView>
  </sheetViews>
  <sheetFormatPr defaultColWidth="9.109375" defaultRowHeight="17.399999999999999"/>
  <cols>
    <col min="1" max="1" width="38" style="375" customWidth="1"/>
    <col min="2" max="2" width="37.88671875" style="375" customWidth="1"/>
    <col min="3" max="3" width="36.5546875" style="375" bestFit="1" customWidth="1"/>
    <col min="4" max="4" width="19" style="375" customWidth="1"/>
    <col min="5" max="5" width="16" style="375" bestFit="1" customWidth="1"/>
    <col min="6" max="6" width="10.88671875" style="445" customWidth="1"/>
    <col min="7" max="7" width="20.33203125" style="445" bestFit="1" customWidth="1"/>
    <col min="8" max="8" width="21.6640625" style="445" customWidth="1"/>
    <col min="9" max="9" width="13.109375" style="445" customWidth="1"/>
    <col min="10" max="11" width="9.109375" style="445" customWidth="1"/>
    <col min="12" max="16384" width="9.109375" style="445"/>
  </cols>
  <sheetData>
    <row r="1" spans="1:7" s="375" customFormat="1" ht="15.75" customHeight="1">
      <c r="A1" s="363"/>
      <c r="B1" s="363"/>
      <c r="C1" s="363"/>
      <c r="D1" s="847"/>
      <c r="E1" s="847"/>
    </row>
    <row r="2" spans="1:7" s="375" customFormat="1">
      <c r="A2" s="439" t="s">
        <v>91</v>
      </c>
      <c r="B2" s="363"/>
      <c r="C2" s="440" t="s">
        <v>90</v>
      </c>
      <c r="D2" s="871"/>
      <c r="E2" s="872"/>
    </row>
    <row r="3" spans="1:7" s="375" customFormat="1">
      <c r="A3" s="363"/>
      <c r="B3" s="363"/>
      <c r="C3" s="440" t="s">
        <v>89</v>
      </c>
      <c r="D3" s="441"/>
      <c r="E3" s="442"/>
    </row>
    <row r="4" spans="1:7" s="375" customFormat="1">
      <c r="A4" s="363"/>
      <c r="B4" s="363"/>
      <c r="C4" s="443"/>
      <c r="D4" s="887"/>
      <c r="E4" s="888"/>
    </row>
    <row r="5" spans="1:7" s="375" customFormat="1">
      <c r="A5" s="444"/>
      <c r="B5" s="363"/>
      <c r="C5" s="363"/>
      <c r="D5" s="363"/>
      <c r="E5" s="363"/>
    </row>
    <row r="6" spans="1:7" s="375" customFormat="1">
      <c r="A6" s="444"/>
      <c r="B6" s="363"/>
      <c r="C6" s="363"/>
      <c r="D6" s="363"/>
      <c r="E6" s="363"/>
    </row>
    <row r="7" spans="1:7">
      <c r="A7" s="850" t="s">
        <v>88</v>
      </c>
      <c r="B7" s="851"/>
      <c r="C7" s="851"/>
      <c r="D7" s="851"/>
      <c r="E7" s="851"/>
    </row>
    <row r="8" spans="1:7" ht="18.75" customHeight="1">
      <c r="A8" s="883" t="s">
        <v>87</v>
      </c>
      <c r="B8" s="884"/>
      <c r="C8" s="884"/>
      <c r="D8" s="884"/>
      <c r="E8" s="884"/>
    </row>
    <row r="9" spans="1:7" ht="18.75" customHeight="1">
      <c r="A9" s="883" t="s">
        <v>86</v>
      </c>
      <c r="B9" s="884"/>
      <c r="C9" s="884"/>
      <c r="D9" s="884"/>
      <c r="E9" s="884"/>
    </row>
    <row r="10" spans="1:7">
      <c r="A10" s="363"/>
      <c r="B10" s="363"/>
      <c r="C10" s="363"/>
      <c r="D10" s="363"/>
      <c r="E10" s="363"/>
    </row>
    <row r="11" spans="1:7" ht="25.5" customHeight="1">
      <c r="A11" s="885" t="s">
        <v>401</v>
      </c>
      <c r="B11" s="886"/>
      <c r="C11" s="886"/>
      <c r="D11" s="886"/>
      <c r="E11" s="886"/>
    </row>
    <row r="12" spans="1:7" ht="72" customHeight="1">
      <c r="A12" s="889" t="s">
        <v>400</v>
      </c>
      <c r="B12" s="890"/>
      <c r="C12" s="890"/>
      <c r="D12" s="890"/>
      <c r="E12" s="890"/>
    </row>
    <row r="13" spans="1:7" ht="21" customHeight="1">
      <c r="A13" s="364"/>
      <c r="B13" s="364"/>
      <c r="C13" s="364"/>
      <c r="D13" s="364"/>
      <c r="E13" s="364"/>
    </row>
    <row r="14" spans="1:7" ht="18.75" customHeight="1">
      <c r="A14" s="848" t="s">
        <v>402</v>
      </c>
      <c r="B14" s="858"/>
      <c r="C14" s="858"/>
      <c r="D14" s="858"/>
      <c r="E14" s="858"/>
    </row>
    <row r="15" spans="1:7" s="375" customFormat="1" ht="20.25" customHeight="1">
      <c r="A15" s="857"/>
      <c r="B15" s="857"/>
      <c r="C15" s="857"/>
      <c r="D15" s="857"/>
      <c r="E15" s="857"/>
      <c r="G15" s="445"/>
    </row>
    <row r="16" spans="1:7" ht="24.75" customHeight="1">
      <c r="A16" s="868" t="s">
        <v>85</v>
      </c>
      <c r="B16" s="868"/>
      <c r="C16" s="868"/>
      <c r="D16" s="868"/>
      <c r="E16" s="868"/>
    </row>
    <row r="17" spans="1:5" ht="57" customHeight="1">
      <c r="A17" s="891" t="s">
        <v>84</v>
      </c>
      <c r="B17" s="892"/>
      <c r="C17" s="892"/>
      <c r="D17" s="892"/>
      <c r="E17" s="893"/>
    </row>
    <row r="18" spans="1:5" ht="27" customHeight="1">
      <c r="A18" s="868" t="s">
        <v>83</v>
      </c>
      <c r="B18" s="868"/>
      <c r="C18" s="868"/>
      <c r="D18" s="868"/>
      <c r="E18" s="868"/>
    </row>
    <row r="19" spans="1:5">
      <c r="A19" s="873" t="s">
        <v>369</v>
      </c>
      <c r="B19" s="874"/>
      <c r="C19" s="874"/>
      <c r="D19" s="874"/>
      <c r="E19" s="875"/>
    </row>
    <row r="20" spans="1:5">
      <c r="A20" s="876"/>
      <c r="B20" s="877"/>
      <c r="C20" s="877"/>
      <c r="D20" s="877"/>
      <c r="E20" s="878"/>
    </row>
    <row r="21" spans="1:5">
      <c r="A21" s="876"/>
      <c r="B21" s="877"/>
      <c r="C21" s="877"/>
      <c r="D21" s="877"/>
      <c r="E21" s="878"/>
    </row>
    <row r="22" spans="1:5">
      <c r="A22" s="879"/>
      <c r="B22" s="880"/>
      <c r="C22" s="880"/>
      <c r="D22" s="880"/>
      <c r="E22" s="881"/>
    </row>
    <row r="23" spans="1:5" ht="9.75" customHeight="1">
      <c r="A23" s="882"/>
      <c r="B23" s="882"/>
      <c r="C23" s="882"/>
      <c r="D23" s="882"/>
      <c r="E23" s="882"/>
    </row>
    <row r="24" spans="1:5" ht="45" customHeight="1">
      <c r="A24" s="863" t="s">
        <v>403</v>
      </c>
      <c r="B24" s="864"/>
      <c r="C24" s="864"/>
      <c r="D24" s="864"/>
      <c r="E24" s="864"/>
    </row>
    <row r="25" spans="1:5" ht="18.75" customHeight="1">
      <c r="A25" s="365"/>
      <c r="B25" s="905" t="s">
        <v>82</v>
      </c>
      <c r="C25" s="906"/>
      <c r="D25" s="906"/>
      <c r="E25" s="907"/>
    </row>
    <row r="26" spans="1:5" ht="65.25" customHeight="1">
      <c r="A26" s="366"/>
      <c r="B26" s="446" t="s">
        <v>81</v>
      </c>
      <c r="C26" s="446" t="s">
        <v>80</v>
      </c>
      <c r="D26" s="908" t="s">
        <v>79</v>
      </c>
      <c r="E26" s="909"/>
    </row>
    <row r="27" spans="1:5">
      <c r="A27" s="367" t="s">
        <v>380</v>
      </c>
      <c r="B27" s="368"/>
      <c r="C27" s="368"/>
      <c r="D27" s="861">
        <f>B27+kwota_BP_2012_sw</f>
        <v>0</v>
      </c>
      <c r="E27" s="862"/>
    </row>
    <row r="28" spans="1:5">
      <c r="A28" s="367" t="s">
        <v>395</v>
      </c>
      <c r="B28" s="369"/>
      <c r="C28" s="369"/>
      <c r="D28" s="861">
        <f>B28+kwota_BP_2011_sw</f>
        <v>0</v>
      </c>
      <c r="E28" s="862"/>
    </row>
    <row r="29" spans="1:5">
      <c r="A29" s="370" t="s">
        <v>78</v>
      </c>
      <c r="B29" s="371">
        <f>SUM(B27:B28)</f>
        <v>0</v>
      </c>
      <c r="C29" s="371">
        <f>SUM(C27:C28)</f>
        <v>0</v>
      </c>
      <c r="D29" s="869">
        <f>SUM(D27:E28)</f>
        <v>0</v>
      </c>
      <c r="E29" s="870"/>
    </row>
    <row r="30" spans="1:5" ht="15" customHeight="1">
      <c r="A30" s="865"/>
      <c r="B30" s="866"/>
      <c r="C30" s="866"/>
      <c r="D30" s="866"/>
      <c r="E30" s="866"/>
    </row>
    <row r="31" spans="1:5" ht="15" customHeight="1">
      <c r="A31" s="867"/>
      <c r="B31" s="867"/>
      <c r="C31" s="867"/>
      <c r="D31" s="867"/>
      <c r="E31" s="867"/>
    </row>
    <row r="32" spans="1:5" ht="15" customHeight="1">
      <c r="A32" s="867"/>
      <c r="B32" s="867"/>
      <c r="C32" s="867"/>
      <c r="D32" s="867"/>
      <c r="E32" s="867"/>
    </row>
    <row r="33" spans="1:9">
      <c r="A33" s="372"/>
      <c r="B33" s="373"/>
      <c r="C33" s="373"/>
      <c r="D33" s="373"/>
      <c r="E33" s="373"/>
    </row>
    <row r="34" spans="1:9" ht="18.75" customHeight="1">
      <c r="A34" s="848" t="s">
        <v>404</v>
      </c>
      <c r="B34" s="858"/>
      <c r="C34" s="858"/>
      <c r="D34" s="858"/>
      <c r="E34" s="858"/>
    </row>
    <row r="35" spans="1:9" ht="18.75" customHeight="1">
      <c r="A35" s="857" t="s">
        <v>77</v>
      </c>
      <c r="B35" s="858"/>
      <c r="C35" s="858"/>
      <c r="D35" s="858"/>
      <c r="E35" s="858"/>
    </row>
    <row r="36" spans="1:9" ht="13.5" customHeight="1">
      <c r="A36" s="899"/>
      <c r="B36" s="900"/>
      <c r="C36" s="900"/>
      <c r="D36" s="900"/>
      <c r="E36" s="901"/>
    </row>
    <row r="37" spans="1:9" ht="13.5" customHeight="1">
      <c r="A37" s="902"/>
      <c r="B37" s="903"/>
      <c r="C37" s="903"/>
      <c r="D37" s="903"/>
      <c r="E37" s="904"/>
    </row>
    <row r="38" spans="1:9" ht="16.5" customHeight="1">
      <c r="A38" s="374"/>
    </row>
    <row r="39" spans="1:9" ht="25.5" customHeight="1">
      <c r="A39" s="968" t="s">
        <v>76</v>
      </c>
      <c r="B39" s="857"/>
      <c r="C39" s="857"/>
      <c r="D39" s="857"/>
      <c r="E39" s="857"/>
    </row>
    <row r="40" spans="1:9" ht="25.5" customHeight="1">
      <c r="A40" s="897"/>
      <c r="B40" s="897"/>
      <c r="C40" s="897"/>
      <c r="D40" s="897"/>
      <c r="E40" s="897"/>
    </row>
    <row r="41" spans="1:9">
      <c r="A41" s="376"/>
      <c r="B41" s="376" t="s">
        <v>37</v>
      </c>
      <c r="C41" s="376" t="s">
        <v>3</v>
      </c>
      <c r="D41" s="967" t="s">
        <v>36</v>
      </c>
      <c r="E41" s="967"/>
    </row>
    <row r="42" spans="1:9">
      <c r="A42" s="377">
        <v>1</v>
      </c>
      <c r="B42" s="378"/>
      <c r="C42" s="378"/>
      <c r="D42" s="853"/>
      <c r="E42" s="853"/>
    </row>
    <row r="43" spans="1:9">
      <c r="A43" s="377">
        <v>2</v>
      </c>
      <c r="B43" s="378"/>
      <c r="C43" s="378"/>
      <c r="D43" s="853"/>
      <c r="E43" s="853"/>
    </row>
    <row r="44" spans="1:9">
      <c r="A44" s="377">
        <v>3</v>
      </c>
      <c r="B44" s="378"/>
      <c r="C44" s="378"/>
      <c r="D44" s="853"/>
      <c r="E44" s="853"/>
      <c r="G44" s="447"/>
      <c r="H44" s="447"/>
      <c r="I44" s="447"/>
    </row>
    <row r="45" spans="1:9" ht="33" customHeight="1">
      <c r="A45" s="857" t="s">
        <v>407</v>
      </c>
      <c r="B45" s="858"/>
      <c r="C45" s="858"/>
      <c r="D45" s="858"/>
      <c r="E45" s="858"/>
      <c r="G45" s="448"/>
      <c r="H45" s="449" t="s">
        <v>66</v>
      </c>
      <c r="I45" s="448"/>
    </row>
    <row r="46" spans="1:9">
      <c r="A46" s="379" t="s">
        <v>75</v>
      </c>
      <c r="B46" s="380"/>
      <c r="C46" s="379" t="s">
        <v>74</v>
      </c>
      <c r="D46" s="859"/>
      <c r="E46" s="859"/>
      <c r="G46" s="448" t="s">
        <v>73</v>
      </c>
      <c r="H46" s="448" t="s">
        <v>72</v>
      </c>
      <c r="I46" s="448"/>
    </row>
    <row r="47" spans="1:9">
      <c r="A47" s="379" t="s">
        <v>71</v>
      </c>
      <c r="B47" s="380"/>
      <c r="C47" s="379" t="s">
        <v>70</v>
      </c>
      <c r="D47" s="856" t="s">
        <v>342</v>
      </c>
      <c r="E47" s="856"/>
      <c r="G47" s="448" t="s">
        <v>69</v>
      </c>
      <c r="H47" s="448" t="s">
        <v>68</v>
      </c>
      <c r="I47" s="448"/>
    </row>
    <row r="48" spans="1:9">
      <c r="A48" s="379" t="s">
        <v>67</v>
      </c>
      <c r="B48" s="380" t="s">
        <v>66</v>
      </c>
      <c r="C48" s="379" t="s">
        <v>65</v>
      </c>
      <c r="D48" s="856"/>
      <c r="E48" s="856"/>
      <c r="G48" s="448" t="s">
        <v>64</v>
      </c>
      <c r="H48" s="448" t="s">
        <v>63</v>
      </c>
      <c r="I48" s="448"/>
    </row>
    <row r="49" spans="1:9">
      <c r="A49" s="379" t="s">
        <v>62</v>
      </c>
      <c r="B49" s="380"/>
      <c r="C49" s="381" t="s">
        <v>61</v>
      </c>
      <c r="D49" s="856"/>
      <c r="E49" s="856"/>
      <c r="G49" s="448" t="s">
        <v>60</v>
      </c>
      <c r="H49" s="448" t="s">
        <v>59</v>
      </c>
      <c r="I49" s="448"/>
    </row>
    <row r="50" spans="1:9">
      <c r="A50" s="379" t="s">
        <v>34</v>
      </c>
      <c r="B50" s="380"/>
      <c r="C50" s="379"/>
      <c r="D50" s="853"/>
      <c r="E50" s="853"/>
      <c r="G50" s="448" t="s">
        <v>35</v>
      </c>
      <c r="H50" s="448" t="s">
        <v>58</v>
      </c>
      <c r="I50" s="448"/>
    </row>
    <row r="51" spans="1:9">
      <c r="A51" s="379" t="s">
        <v>33</v>
      </c>
      <c r="B51" s="380"/>
      <c r="C51" s="379" t="s">
        <v>408</v>
      </c>
      <c r="D51" s="860"/>
      <c r="E51" s="860"/>
      <c r="G51" s="448" t="s">
        <v>57</v>
      </c>
      <c r="H51" s="448" t="s">
        <v>56</v>
      </c>
      <c r="I51" s="448"/>
    </row>
    <row r="52" spans="1:9" ht="34.799999999999997">
      <c r="A52" s="379" t="s">
        <v>55</v>
      </c>
      <c r="B52" s="382"/>
      <c r="C52" s="379" t="s">
        <v>409</v>
      </c>
      <c r="D52" s="854"/>
      <c r="E52" s="855"/>
      <c r="G52" s="448"/>
      <c r="H52" s="448" t="s">
        <v>54</v>
      </c>
      <c r="I52" s="448"/>
    </row>
    <row r="53" spans="1:9">
      <c r="A53" s="379" t="s">
        <v>53</v>
      </c>
      <c r="B53" s="383"/>
      <c r="C53" s="379"/>
      <c r="D53" s="854"/>
      <c r="E53" s="855"/>
      <c r="G53" s="448" t="s">
        <v>377</v>
      </c>
      <c r="H53" s="448" t="s">
        <v>52</v>
      </c>
      <c r="I53" s="448"/>
    </row>
    <row r="54" spans="1:9" ht="9.75" customHeight="1">
      <c r="A54" s="374"/>
      <c r="G54" s="448" t="s">
        <v>51</v>
      </c>
      <c r="H54" s="448" t="s">
        <v>50</v>
      </c>
      <c r="I54" s="448"/>
    </row>
    <row r="55" spans="1:9" ht="27" customHeight="1">
      <c r="A55" s="962" t="s">
        <v>49</v>
      </c>
      <c r="B55" s="886"/>
      <c r="C55" s="886"/>
      <c r="D55" s="886"/>
      <c r="E55" s="886"/>
      <c r="G55" s="448" t="s">
        <v>48</v>
      </c>
      <c r="H55" s="448" t="s">
        <v>47</v>
      </c>
      <c r="I55" s="448"/>
    </row>
    <row r="56" spans="1:9" s="450" customFormat="1">
      <c r="A56" s="384"/>
      <c r="B56" s="384" t="s">
        <v>46</v>
      </c>
      <c r="C56" s="963" t="s">
        <v>410</v>
      </c>
      <c r="D56" s="963"/>
      <c r="E56" s="963"/>
      <c r="G56" s="451" t="s">
        <v>45</v>
      </c>
      <c r="H56" s="451" t="s">
        <v>44</v>
      </c>
      <c r="I56" s="451"/>
    </row>
    <row r="57" spans="1:9" ht="15" customHeight="1">
      <c r="A57" s="852" t="s">
        <v>329</v>
      </c>
      <c r="B57" s="971"/>
      <c r="C57" s="898"/>
      <c r="D57" s="898"/>
      <c r="E57" s="898"/>
      <c r="G57" s="448" t="s">
        <v>43</v>
      </c>
      <c r="H57" s="452" t="s">
        <v>42</v>
      </c>
      <c r="I57" s="448"/>
    </row>
    <row r="58" spans="1:9" ht="15" customHeight="1">
      <c r="A58" s="852"/>
      <c r="B58" s="971"/>
      <c r="C58" s="898"/>
      <c r="D58" s="898"/>
      <c r="E58" s="898"/>
      <c r="G58" s="448"/>
      <c r="H58" s="452" t="s">
        <v>41</v>
      </c>
      <c r="I58" s="448"/>
    </row>
    <row r="59" spans="1:9" ht="15" customHeight="1">
      <c r="A59" s="453"/>
      <c r="B59" s="385"/>
      <c r="C59" s="386"/>
      <c r="D59" s="386"/>
      <c r="E59" s="386"/>
      <c r="G59" s="448"/>
      <c r="H59" s="452" t="s">
        <v>40</v>
      </c>
      <c r="I59" s="448"/>
    </row>
    <row r="60" spans="1:9" ht="18.75" customHeight="1">
      <c r="A60" s="857" t="s">
        <v>411</v>
      </c>
      <c r="B60" s="857"/>
      <c r="C60" s="857"/>
      <c r="D60" s="857"/>
      <c r="E60" s="857"/>
      <c r="H60" s="452" t="s">
        <v>39</v>
      </c>
    </row>
    <row r="61" spans="1:9" ht="18.75" customHeight="1">
      <c r="A61" s="857"/>
      <c r="B61" s="857"/>
      <c r="C61" s="857"/>
      <c r="D61" s="857"/>
      <c r="E61" s="857"/>
      <c r="H61" s="452" t="s">
        <v>38</v>
      </c>
    </row>
    <row r="62" spans="1:9" ht="9.75" customHeight="1">
      <c r="A62" s="897"/>
      <c r="B62" s="897"/>
      <c r="C62" s="897"/>
      <c r="D62" s="897"/>
      <c r="E62" s="897"/>
      <c r="H62" s="452"/>
    </row>
    <row r="63" spans="1:9">
      <c r="A63" s="376"/>
      <c r="B63" s="376" t="s">
        <v>37</v>
      </c>
      <c r="C63" s="376" t="s">
        <v>3</v>
      </c>
      <c r="D63" s="967" t="s">
        <v>36</v>
      </c>
      <c r="E63" s="967"/>
      <c r="H63" s="452"/>
    </row>
    <row r="64" spans="1:9" ht="26.25" customHeight="1">
      <c r="A64" s="377">
        <v>1</v>
      </c>
      <c r="B64" s="378"/>
      <c r="C64" s="378"/>
      <c r="D64" s="853"/>
      <c r="E64" s="853"/>
      <c r="H64" s="452"/>
    </row>
    <row r="65" spans="1:9" ht="26.25" customHeight="1">
      <c r="A65" s="377">
        <v>2</v>
      </c>
      <c r="B65" s="378"/>
      <c r="C65" s="378"/>
      <c r="D65" s="853"/>
      <c r="E65" s="853"/>
    </row>
    <row r="66" spans="1:9" ht="26.25" customHeight="1">
      <c r="A66" s="377">
        <v>3</v>
      </c>
      <c r="B66" s="378"/>
      <c r="C66" s="378"/>
      <c r="D66" s="853"/>
      <c r="E66" s="853"/>
      <c r="G66" s="447"/>
      <c r="I66" s="447"/>
    </row>
    <row r="67" spans="1:9" ht="16.5" customHeight="1">
      <c r="A67" s="453"/>
      <c r="B67" s="385"/>
      <c r="C67" s="386"/>
      <c r="D67" s="386"/>
      <c r="E67" s="386"/>
      <c r="G67" s="448"/>
      <c r="I67" s="448"/>
    </row>
    <row r="68" spans="1:9" ht="21" customHeight="1">
      <c r="A68" s="857" t="s">
        <v>412</v>
      </c>
      <c r="B68" s="857"/>
      <c r="C68" s="857"/>
      <c r="D68" s="857"/>
      <c r="E68" s="857"/>
      <c r="G68" s="448"/>
      <c r="I68" s="448"/>
    </row>
    <row r="69" spans="1:9">
      <c r="A69" s="857"/>
      <c r="B69" s="857"/>
      <c r="C69" s="857"/>
      <c r="D69" s="857"/>
      <c r="E69" s="857"/>
      <c r="G69" s="448" t="s">
        <v>35</v>
      </c>
      <c r="I69" s="448"/>
    </row>
    <row r="70" spans="1:9">
      <c r="A70" s="897"/>
      <c r="B70" s="897"/>
      <c r="C70" s="882"/>
      <c r="D70" s="882"/>
      <c r="E70" s="882"/>
      <c r="G70" s="448"/>
      <c r="I70" s="448"/>
    </row>
    <row r="71" spans="1:9" s="450" customFormat="1">
      <c r="A71" s="387"/>
      <c r="B71" s="387" t="s">
        <v>34</v>
      </c>
      <c r="C71" s="894" t="s">
        <v>33</v>
      </c>
      <c r="D71" s="895"/>
      <c r="E71" s="896"/>
      <c r="G71" s="451"/>
      <c r="I71" s="451"/>
    </row>
    <row r="72" spans="1:9" ht="32.25" customHeight="1">
      <c r="A72" s="377">
        <v>1</v>
      </c>
      <c r="B72" s="380"/>
      <c r="C72" s="964"/>
      <c r="D72" s="965"/>
      <c r="E72" s="966"/>
      <c r="G72" s="448"/>
      <c r="I72" s="448"/>
    </row>
    <row r="73" spans="1:9" ht="32.25" customHeight="1">
      <c r="A73" s="377">
        <v>2</v>
      </c>
      <c r="B73" s="380"/>
      <c r="C73" s="964"/>
      <c r="D73" s="965"/>
      <c r="E73" s="966"/>
      <c r="G73" s="448"/>
      <c r="I73" s="448"/>
    </row>
    <row r="74" spans="1:9" ht="32.25" customHeight="1">
      <c r="A74" s="377">
        <v>3</v>
      </c>
      <c r="B74" s="380"/>
      <c r="C74" s="964"/>
      <c r="D74" s="965"/>
      <c r="E74" s="966"/>
      <c r="G74" s="448"/>
      <c r="I74" s="448"/>
    </row>
    <row r="75" spans="1:9">
      <c r="A75" s="388"/>
      <c r="B75" s="388"/>
      <c r="C75" s="388"/>
      <c r="D75" s="388"/>
      <c r="E75" s="388"/>
      <c r="G75" s="448"/>
      <c r="I75" s="448"/>
    </row>
    <row r="76" spans="1:9" ht="18.75" customHeight="1">
      <c r="A76" s="453"/>
      <c r="B76" s="385"/>
      <c r="C76" s="386"/>
      <c r="D76" s="386"/>
      <c r="E76" s="386"/>
    </row>
    <row r="77" spans="1:9" ht="24" customHeight="1">
      <c r="A77" s="848" t="s">
        <v>405</v>
      </c>
      <c r="B77" s="849"/>
      <c r="C77" s="849"/>
      <c r="D77" s="849"/>
      <c r="E77" s="849"/>
    </row>
    <row r="78" spans="1:9" ht="45.75" customHeight="1">
      <c r="A78" s="897" t="s">
        <v>413</v>
      </c>
      <c r="B78" s="897"/>
      <c r="C78" s="897"/>
      <c r="D78" s="897"/>
      <c r="E78" s="897"/>
    </row>
    <row r="79" spans="1:9" ht="31.5" customHeight="1">
      <c r="A79" s="978"/>
      <c r="B79" s="979"/>
      <c r="C79" s="979"/>
      <c r="D79" s="979"/>
      <c r="E79" s="980"/>
    </row>
    <row r="80" spans="1:9" ht="31.5" customHeight="1">
      <c r="A80" s="981"/>
      <c r="B80" s="982"/>
      <c r="C80" s="982"/>
      <c r="D80" s="982"/>
      <c r="E80" s="983"/>
    </row>
    <row r="81" spans="1:5" ht="31.5" customHeight="1">
      <c r="A81" s="981"/>
      <c r="B81" s="982"/>
      <c r="C81" s="982"/>
      <c r="D81" s="982"/>
      <c r="E81" s="983"/>
    </row>
    <row r="82" spans="1:5" ht="31.5" customHeight="1">
      <c r="A82" s="981"/>
      <c r="B82" s="982"/>
      <c r="C82" s="982"/>
      <c r="D82" s="982"/>
      <c r="E82" s="983"/>
    </row>
    <row r="83" spans="1:5" ht="31.5" customHeight="1">
      <c r="A83" s="981"/>
      <c r="B83" s="982"/>
      <c r="C83" s="982"/>
      <c r="D83" s="982"/>
      <c r="E83" s="983"/>
    </row>
    <row r="84" spans="1:5" ht="31.5" customHeight="1">
      <c r="A84" s="981"/>
      <c r="B84" s="982"/>
      <c r="C84" s="982"/>
      <c r="D84" s="982"/>
      <c r="E84" s="983"/>
    </row>
    <row r="85" spans="1:5" ht="31.5" customHeight="1">
      <c r="A85" s="981"/>
      <c r="B85" s="982"/>
      <c r="C85" s="982"/>
      <c r="D85" s="982"/>
      <c r="E85" s="983"/>
    </row>
    <row r="86" spans="1:5" ht="31.5" customHeight="1">
      <c r="A86" s="981"/>
      <c r="B86" s="982"/>
      <c r="C86" s="982"/>
      <c r="D86" s="982"/>
      <c r="E86" s="983"/>
    </row>
    <row r="87" spans="1:5" ht="31.5" customHeight="1">
      <c r="A87" s="981"/>
      <c r="B87" s="982"/>
      <c r="C87" s="982"/>
      <c r="D87" s="982"/>
      <c r="E87" s="983"/>
    </row>
    <row r="88" spans="1:5" ht="31.5" customHeight="1">
      <c r="A88" s="981"/>
      <c r="B88" s="982"/>
      <c r="C88" s="982"/>
      <c r="D88" s="982"/>
      <c r="E88" s="983"/>
    </row>
    <row r="89" spans="1:5" ht="31.5" customHeight="1">
      <c r="A89" s="981"/>
      <c r="B89" s="982"/>
      <c r="C89" s="982"/>
      <c r="D89" s="982"/>
      <c r="E89" s="983"/>
    </row>
    <row r="90" spans="1:5" ht="31.5" customHeight="1">
      <c r="A90" s="981"/>
      <c r="B90" s="982"/>
      <c r="C90" s="982"/>
      <c r="D90" s="982"/>
      <c r="E90" s="983"/>
    </row>
    <row r="91" spans="1:5" ht="31.5" customHeight="1">
      <c r="A91" s="981"/>
      <c r="B91" s="982"/>
      <c r="C91" s="982"/>
      <c r="D91" s="982"/>
      <c r="E91" s="983"/>
    </row>
    <row r="92" spans="1:5" ht="31.5" customHeight="1">
      <c r="A92" s="981"/>
      <c r="B92" s="982"/>
      <c r="C92" s="982"/>
      <c r="D92" s="982"/>
      <c r="E92" s="983"/>
    </row>
    <row r="93" spans="1:5" ht="23.25" customHeight="1">
      <c r="A93" s="984"/>
      <c r="B93" s="985"/>
      <c r="C93" s="985"/>
      <c r="D93" s="985"/>
      <c r="E93" s="986"/>
    </row>
    <row r="94" spans="1:5" ht="15.75" customHeight="1">
      <c r="A94" s="972"/>
      <c r="B94" s="973"/>
      <c r="C94" s="973"/>
      <c r="D94" s="973"/>
      <c r="E94" s="973"/>
    </row>
    <row r="95" spans="1:5" ht="52.8" thickBot="1">
      <c r="A95" s="389" t="s">
        <v>32</v>
      </c>
      <c r="B95" s="390" t="s">
        <v>396</v>
      </c>
      <c r="C95" s="970" t="s">
        <v>378</v>
      </c>
      <c r="D95" s="970"/>
      <c r="E95" s="970"/>
    </row>
    <row r="96" spans="1:5" ht="21" customHeight="1" thickBot="1">
      <c r="A96" s="391" t="s">
        <v>31</v>
      </c>
      <c r="B96" s="392">
        <f>SUM(B97:B100)</f>
        <v>0</v>
      </c>
      <c r="C96" s="970"/>
      <c r="D96" s="970"/>
      <c r="E96" s="970"/>
    </row>
    <row r="97" spans="1:8" ht="21" customHeight="1">
      <c r="A97" s="393" t="s">
        <v>30</v>
      </c>
      <c r="B97" s="394"/>
      <c r="C97" s="970"/>
      <c r="D97" s="970"/>
      <c r="E97" s="970"/>
    </row>
    <row r="98" spans="1:8" ht="21" customHeight="1">
      <c r="A98" s="395" t="s">
        <v>29</v>
      </c>
      <c r="B98" s="396"/>
      <c r="C98" s="397"/>
      <c r="D98" s="398"/>
      <c r="E98" s="398"/>
      <c r="H98" s="454"/>
    </row>
    <row r="99" spans="1:8" ht="21" customHeight="1">
      <c r="A99" s="395" t="s">
        <v>28</v>
      </c>
      <c r="B99" s="396"/>
      <c r="C99" s="397"/>
      <c r="D99" s="398"/>
      <c r="E99" s="398"/>
      <c r="H99" s="454"/>
    </row>
    <row r="100" spans="1:8" ht="21" customHeight="1" thickBot="1">
      <c r="A100" s="399" t="s">
        <v>370</v>
      </c>
      <c r="B100" s="400"/>
      <c r="C100" s="397"/>
      <c r="D100" s="398"/>
      <c r="E100" s="398"/>
    </row>
    <row r="101" spans="1:8" ht="26.25" customHeight="1" thickBot="1">
      <c r="A101" s="401" t="s">
        <v>27</v>
      </c>
      <c r="B101" s="402"/>
      <c r="C101" s="455"/>
      <c r="D101" s="398"/>
      <c r="E101" s="398"/>
    </row>
    <row r="102" spans="1:8" ht="21" customHeight="1" thickBot="1">
      <c r="A102" s="401" t="s">
        <v>26</v>
      </c>
      <c r="B102" s="403"/>
      <c r="C102" s="398"/>
      <c r="D102" s="398"/>
      <c r="E102" s="398"/>
      <c r="H102" s="456"/>
    </row>
    <row r="103" spans="1:8" ht="21" customHeight="1" thickBot="1">
      <c r="A103" s="404" t="s">
        <v>25</v>
      </c>
      <c r="B103" s="405"/>
      <c r="C103" s="398"/>
      <c r="D103" s="398"/>
      <c r="E103" s="398"/>
    </row>
    <row r="104" spans="1:8" ht="15.75" customHeight="1">
      <c r="A104" s="406"/>
      <c r="B104" s="407"/>
      <c r="C104" s="407"/>
      <c r="D104" s="407"/>
      <c r="E104" s="407"/>
    </row>
    <row r="105" spans="1:8" ht="16.5" customHeight="1">
      <c r="A105" s="408"/>
      <c r="B105" s="408"/>
      <c r="C105" s="408"/>
      <c r="D105" s="408"/>
      <c r="E105" s="408"/>
    </row>
    <row r="106" spans="1:8" ht="30.75" customHeight="1">
      <c r="A106" s="969" t="s">
        <v>24</v>
      </c>
      <c r="B106" s="969"/>
      <c r="C106" s="969"/>
      <c r="D106" s="969"/>
      <c r="E106" s="969"/>
    </row>
    <row r="107" spans="1:8" ht="30.75" customHeight="1">
      <c r="A107" s="395" t="s">
        <v>23</v>
      </c>
      <c r="B107" s="409"/>
      <c r="C107" s="395" t="s">
        <v>22</v>
      </c>
      <c r="D107" s="976"/>
      <c r="E107" s="977"/>
    </row>
    <row r="108" spans="1:8" ht="20.25" customHeight="1">
      <c r="A108" s="395" t="s">
        <v>21</v>
      </c>
      <c r="B108" s="410"/>
      <c r="C108" s="395" t="s">
        <v>416</v>
      </c>
      <c r="D108" s="974"/>
      <c r="E108" s="975"/>
    </row>
    <row r="109" spans="1:8">
      <c r="A109" s="395" t="s">
        <v>414</v>
      </c>
      <c r="B109" s="411"/>
      <c r="C109" s="395" t="s">
        <v>417</v>
      </c>
      <c r="D109" s="956"/>
      <c r="E109" s="957"/>
    </row>
    <row r="110" spans="1:8">
      <c r="A110" s="395" t="s">
        <v>415</v>
      </c>
      <c r="B110" s="411"/>
      <c r="C110" s="395" t="s">
        <v>418</v>
      </c>
      <c r="D110" s="956"/>
      <c r="E110" s="957"/>
    </row>
    <row r="111" spans="1:8" ht="18.75" customHeight="1">
      <c r="A111" s="989" t="s">
        <v>20</v>
      </c>
      <c r="B111" s="990"/>
      <c r="C111" s="991"/>
      <c r="D111" s="987">
        <f>liczba_trenerów+liczba_zawodników+liczba_instruktorów</f>
        <v>0</v>
      </c>
      <c r="E111" s="988"/>
    </row>
    <row r="112" spans="1:8" ht="15" customHeight="1">
      <c r="A112" s="412"/>
      <c r="B112" s="412"/>
      <c r="C112" s="412"/>
      <c r="D112" s="412"/>
      <c r="E112" s="412"/>
    </row>
    <row r="113" spans="1:8" ht="25.5" customHeight="1">
      <c r="A113" s="897" t="s">
        <v>419</v>
      </c>
      <c r="B113" s="897"/>
      <c r="C113" s="897"/>
      <c r="D113" s="897"/>
      <c r="E113" s="897"/>
    </row>
    <row r="114" spans="1:8" s="457" customFormat="1" ht="33" customHeight="1">
      <c r="A114" s="413" t="s">
        <v>19</v>
      </c>
      <c r="B114" s="377" t="s">
        <v>18</v>
      </c>
      <c r="C114" s="377" t="s">
        <v>17</v>
      </c>
      <c r="D114" s="994" t="s">
        <v>480</v>
      </c>
      <c r="E114" s="994"/>
    </row>
    <row r="115" spans="1:8" ht="25.5" customHeight="1">
      <c r="A115" s="379" t="s">
        <v>16</v>
      </c>
      <c r="B115" s="414" t="s">
        <v>15</v>
      </c>
      <c r="C115" s="415">
        <v>0</v>
      </c>
      <c r="D115" s="416" t="e">
        <f t="shared" ref="D115:D120" si="0">C115/$C$121*100%</f>
        <v>#DIV/0!</v>
      </c>
      <c r="E115" s="992" t="e">
        <f>D115+D116</f>
        <v>#DIV/0!</v>
      </c>
    </row>
    <row r="116" spans="1:8" ht="25.5" customHeight="1">
      <c r="A116" s="852" t="s">
        <v>381</v>
      </c>
      <c r="B116" s="417" t="s">
        <v>14</v>
      </c>
      <c r="C116" s="418">
        <f>SUM(C117:C120)</f>
        <v>0</v>
      </c>
      <c r="D116" s="416" t="e">
        <f t="shared" si="0"/>
        <v>#DIV/0!</v>
      </c>
      <c r="E116" s="993"/>
    </row>
    <row r="117" spans="1:8" ht="25.5" customHeight="1">
      <c r="A117" s="852"/>
      <c r="B117" s="419" t="s">
        <v>13</v>
      </c>
      <c r="C117" s="420">
        <v>0</v>
      </c>
      <c r="D117" s="958" t="e">
        <f t="shared" si="0"/>
        <v>#DIV/0!</v>
      </c>
      <c r="E117" s="958"/>
    </row>
    <row r="118" spans="1:8" ht="25.5" customHeight="1">
      <c r="A118" s="852"/>
      <c r="B118" s="419" t="s">
        <v>12</v>
      </c>
      <c r="C118" s="420"/>
      <c r="D118" s="958" t="e">
        <f t="shared" si="0"/>
        <v>#DIV/0!</v>
      </c>
      <c r="E118" s="958"/>
    </row>
    <row r="119" spans="1:8" ht="25.5" customHeight="1">
      <c r="A119" s="852"/>
      <c r="B119" s="419" t="s">
        <v>11</v>
      </c>
      <c r="C119" s="421"/>
      <c r="D119" s="958" t="e">
        <f t="shared" si="0"/>
        <v>#DIV/0!</v>
      </c>
      <c r="E119" s="958"/>
    </row>
    <row r="120" spans="1:8" ht="25.5" customHeight="1">
      <c r="A120" s="852"/>
      <c r="B120" s="422" t="s">
        <v>10</v>
      </c>
      <c r="C120" s="421"/>
      <c r="D120" s="958" t="e">
        <f t="shared" si="0"/>
        <v>#DIV/0!</v>
      </c>
      <c r="E120" s="958"/>
    </row>
    <row r="121" spans="1:8" s="454" customFormat="1" ht="18.75" customHeight="1">
      <c r="A121" s="852" t="s">
        <v>9</v>
      </c>
      <c r="B121" s="961" t="s">
        <v>375</v>
      </c>
      <c r="C121" s="959">
        <v>0</v>
      </c>
      <c r="D121" s="995" t="e">
        <f t="shared" ref="D121" si="1">C121/$C$123*100%</f>
        <v>#DIV/0!</v>
      </c>
      <c r="E121" s="996"/>
      <c r="F121" s="458"/>
      <c r="H121" s="445"/>
    </row>
    <row r="122" spans="1:8" s="454" customFormat="1" ht="18.75" customHeight="1">
      <c r="A122" s="852"/>
      <c r="B122" s="961"/>
      <c r="C122" s="960"/>
      <c r="D122" s="997"/>
      <c r="E122" s="998"/>
      <c r="H122" s="445"/>
    </row>
    <row r="123" spans="1:8" ht="31.5" customHeight="1">
      <c r="A123" s="999" t="s">
        <v>420</v>
      </c>
      <c r="B123" s="999"/>
      <c r="C123" s="423">
        <f>SUM(C115:C116,C121)</f>
        <v>0</v>
      </c>
      <c r="D123" s="922"/>
      <c r="E123" s="922"/>
    </row>
    <row r="124" spans="1:8" ht="15" customHeight="1">
      <c r="A124" s="363"/>
      <c r="B124" s="363"/>
      <c r="C124" s="363"/>
      <c r="D124" s="363"/>
      <c r="E124" s="363"/>
    </row>
    <row r="125" spans="1:8" s="456" customFormat="1" ht="14.25" customHeight="1">
      <c r="A125" s="424"/>
      <c r="B125" s="425"/>
      <c r="C125" s="425"/>
      <c r="D125" s="425"/>
      <c r="E125" s="425"/>
      <c r="H125" s="445"/>
    </row>
    <row r="126" spans="1:8" ht="22.5" customHeight="1">
      <c r="A126" s="923" t="s">
        <v>421</v>
      </c>
      <c r="B126" s="923"/>
      <c r="C126" s="923"/>
      <c r="D126" s="923"/>
      <c r="E126" s="923"/>
    </row>
    <row r="127" spans="1:8" ht="38.25" customHeight="1">
      <c r="A127" s="897"/>
      <c r="B127" s="897"/>
      <c r="C127" s="897"/>
      <c r="D127" s="897"/>
      <c r="E127" s="897"/>
    </row>
    <row r="128" spans="1:8" ht="25.5" customHeight="1">
      <c r="A128" s="913"/>
      <c r="B128" s="914"/>
      <c r="C128" s="914"/>
      <c r="D128" s="914"/>
      <c r="E128" s="915"/>
    </row>
    <row r="129" spans="1:5" ht="4.5" customHeight="1">
      <c r="A129" s="916"/>
      <c r="B129" s="917"/>
      <c r="C129" s="917"/>
      <c r="D129" s="917"/>
      <c r="E129" s="918"/>
    </row>
    <row r="130" spans="1:5" hidden="1">
      <c r="A130" s="916"/>
      <c r="B130" s="917"/>
      <c r="C130" s="917"/>
      <c r="D130" s="917"/>
      <c r="E130" s="918"/>
    </row>
    <row r="131" spans="1:5" hidden="1">
      <c r="A131" s="916"/>
      <c r="B131" s="917"/>
      <c r="C131" s="917"/>
      <c r="D131" s="917"/>
      <c r="E131" s="918"/>
    </row>
    <row r="132" spans="1:5" hidden="1">
      <c r="A132" s="919"/>
      <c r="B132" s="920"/>
      <c r="C132" s="920"/>
      <c r="D132" s="920"/>
      <c r="E132" s="921"/>
    </row>
    <row r="133" spans="1:5" ht="18" customHeight="1">
      <c r="A133" s="426"/>
      <c r="B133" s="427"/>
      <c r="C133" s="427"/>
      <c r="D133" s="427"/>
      <c r="E133" s="427"/>
    </row>
    <row r="134" spans="1:5" ht="22.5" customHeight="1">
      <c r="A134" s="923" t="s">
        <v>422</v>
      </c>
      <c r="B134" s="923"/>
      <c r="C134" s="923"/>
      <c r="D134" s="923"/>
      <c r="E134" s="923"/>
    </row>
    <row r="135" spans="1:5" ht="24.75" customHeight="1">
      <c r="A135" s="897"/>
      <c r="B135" s="897"/>
      <c r="C135" s="897"/>
      <c r="D135" s="897"/>
      <c r="E135" s="897"/>
    </row>
    <row r="136" spans="1:5" ht="15" customHeight="1">
      <c r="A136" s="946"/>
      <c r="B136" s="947"/>
      <c r="C136" s="947"/>
      <c r="D136" s="947"/>
      <c r="E136" s="948"/>
    </row>
    <row r="137" spans="1:5" ht="15" customHeight="1">
      <c r="A137" s="949"/>
      <c r="B137" s="950"/>
      <c r="C137" s="950"/>
      <c r="D137" s="950"/>
      <c r="E137" s="951"/>
    </row>
    <row r="138" spans="1:5" ht="14.25" customHeight="1">
      <c r="A138" s="949"/>
      <c r="B138" s="950"/>
      <c r="C138" s="950"/>
      <c r="D138" s="950"/>
      <c r="E138" s="951"/>
    </row>
    <row r="139" spans="1:5" ht="15" customHeight="1">
      <c r="A139" s="949"/>
      <c r="B139" s="950"/>
      <c r="C139" s="950"/>
      <c r="D139" s="950"/>
      <c r="E139" s="951"/>
    </row>
    <row r="140" spans="1:5" ht="408.75" customHeight="1">
      <c r="A140" s="952"/>
      <c r="B140" s="953"/>
      <c r="C140" s="953"/>
      <c r="D140" s="953"/>
      <c r="E140" s="954"/>
    </row>
    <row r="141" spans="1:5" ht="15" customHeight="1">
      <c r="A141" s="426"/>
      <c r="B141" s="427"/>
      <c r="C141" s="427"/>
      <c r="D141" s="427"/>
      <c r="E141" s="427"/>
    </row>
    <row r="142" spans="1:5" ht="38.25" customHeight="1">
      <c r="A142" s="955" t="s">
        <v>406</v>
      </c>
      <c r="B142" s="955"/>
      <c r="C142" s="955"/>
      <c r="D142" s="955"/>
      <c r="E142" s="955"/>
    </row>
    <row r="143" spans="1:5" ht="15" customHeight="1">
      <c r="A143" s="913"/>
      <c r="B143" s="914"/>
      <c r="C143" s="914"/>
      <c r="D143" s="914"/>
      <c r="E143" s="915"/>
    </row>
    <row r="144" spans="1:5" ht="15" customHeight="1">
      <c r="A144" s="916"/>
      <c r="B144" s="917"/>
      <c r="C144" s="917"/>
      <c r="D144" s="917"/>
      <c r="E144" s="918"/>
    </row>
    <row r="145" spans="1:5" ht="15" customHeight="1">
      <c r="A145" s="916"/>
      <c r="B145" s="917"/>
      <c r="C145" s="917"/>
      <c r="D145" s="917"/>
      <c r="E145" s="918"/>
    </row>
    <row r="146" spans="1:5" ht="19.5" customHeight="1">
      <c r="A146" s="916"/>
      <c r="B146" s="917"/>
      <c r="C146" s="917"/>
      <c r="D146" s="917"/>
      <c r="E146" s="918"/>
    </row>
    <row r="147" spans="1:5" ht="22.5" customHeight="1">
      <c r="A147" s="919"/>
      <c r="B147" s="920"/>
      <c r="C147" s="920"/>
      <c r="D147" s="920"/>
      <c r="E147" s="921"/>
    </row>
    <row r="148" spans="1:5" ht="18" customHeight="1">
      <c r="A148" s="428"/>
      <c r="B148" s="429"/>
      <c r="C148" s="429"/>
      <c r="D148" s="429"/>
      <c r="E148" s="429"/>
    </row>
    <row r="149" spans="1:5" ht="21.75" customHeight="1">
      <c r="A149" s="941" t="s">
        <v>8</v>
      </c>
      <c r="B149" s="941"/>
      <c r="C149" s="941"/>
      <c r="D149" s="941"/>
      <c r="E149" s="941"/>
    </row>
    <row r="150" spans="1:5" ht="21.75" customHeight="1">
      <c r="A150" s="942"/>
      <c r="B150" s="942"/>
      <c r="C150" s="942"/>
      <c r="D150" s="942"/>
      <c r="E150" s="942"/>
    </row>
    <row r="151" spans="1:5" ht="28.5" customHeight="1">
      <c r="A151" s="913"/>
      <c r="B151" s="914"/>
      <c r="C151" s="914"/>
      <c r="D151" s="914"/>
      <c r="E151" s="915"/>
    </row>
    <row r="152" spans="1:5" ht="28.5" customHeight="1">
      <c r="A152" s="916"/>
      <c r="B152" s="917"/>
      <c r="C152" s="917"/>
      <c r="D152" s="917"/>
      <c r="E152" s="918"/>
    </row>
    <row r="153" spans="1:5" ht="28.5" customHeight="1">
      <c r="A153" s="919"/>
      <c r="B153" s="920"/>
      <c r="C153" s="920"/>
      <c r="D153" s="920"/>
      <c r="E153" s="921"/>
    </row>
    <row r="154" spans="1:5" ht="19.5" customHeight="1">
      <c r="A154" s="428"/>
      <c r="B154" s="429"/>
      <c r="C154" s="429"/>
      <c r="D154" s="429"/>
      <c r="E154" s="429"/>
    </row>
    <row r="155" spans="1:5" ht="18.75" customHeight="1">
      <c r="A155" s="426"/>
      <c r="B155" s="427"/>
      <c r="C155" s="427"/>
      <c r="D155" s="427"/>
      <c r="E155" s="427"/>
    </row>
    <row r="156" spans="1:5" ht="18.75" customHeight="1">
      <c r="A156" s="934" t="s">
        <v>7</v>
      </c>
      <c r="B156" s="934"/>
      <c r="C156" s="934"/>
      <c r="D156" s="934"/>
      <c r="E156" s="934"/>
    </row>
    <row r="157" spans="1:5">
      <c r="A157" s="931" t="s">
        <v>6</v>
      </c>
      <c r="B157" s="932"/>
      <c r="C157" s="932"/>
      <c r="D157" s="932"/>
      <c r="E157" s="933"/>
    </row>
    <row r="158" spans="1:5" ht="84.75" customHeight="1">
      <c r="A158" s="943" t="s">
        <v>481</v>
      </c>
      <c r="B158" s="944"/>
      <c r="C158" s="944"/>
      <c r="D158" s="944"/>
      <c r="E158" s="945"/>
    </row>
    <row r="159" spans="1:5" ht="36" customHeight="1">
      <c r="A159" s="940" t="s">
        <v>437</v>
      </c>
      <c r="B159" s="938"/>
      <c r="C159" s="938"/>
      <c r="D159" s="938"/>
      <c r="E159" s="939"/>
    </row>
    <row r="160" spans="1:5" ht="39" customHeight="1">
      <c r="A160" s="938" t="s">
        <v>382</v>
      </c>
      <c r="B160" s="938"/>
      <c r="C160" s="938"/>
      <c r="D160" s="938"/>
      <c r="E160" s="939"/>
    </row>
    <row r="161" spans="1:5" ht="39" customHeight="1">
      <c r="A161" s="938" t="s">
        <v>482</v>
      </c>
      <c r="B161" s="938"/>
      <c r="C161" s="938"/>
      <c r="D161" s="938"/>
      <c r="E161" s="938"/>
    </row>
    <row r="162" spans="1:5" ht="42.75" customHeight="1" thickBot="1">
      <c r="A162" s="928" t="s">
        <v>5</v>
      </c>
      <c r="B162" s="929"/>
      <c r="C162" s="929"/>
      <c r="D162" s="929"/>
      <c r="E162" s="930"/>
    </row>
    <row r="163" spans="1:5" ht="30" customHeight="1" thickBot="1">
      <c r="A163" s="430" t="s">
        <v>4</v>
      </c>
      <c r="B163" s="431" t="s">
        <v>3</v>
      </c>
      <c r="C163" s="431" t="s">
        <v>2</v>
      </c>
      <c r="D163" s="936" t="s">
        <v>1</v>
      </c>
      <c r="E163" s="937"/>
    </row>
    <row r="164" spans="1:5" ht="30" customHeight="1">
      <c r="A164" s="432">
        <f t="shared" ref="A164:C166" si="2">B42</f>
        <v>0</v>
      </c>
      <c r="B164" s="433">
        <f t="shared" si="2"/>
        <v>0</v>
      </c>
      <c r="C164" s="433">
        <f t="shared" si="2"/>
        <v>0</v>
      </c>
      <c r="D164" s="919"/>
      <c r="E164" s="935"/>
    </row>
    <row r="165" spans="1:5" ht="30" customHeight="1">
      <c r="A165" s="434">
        <f t="shared" si="2"/>
        <v>0</v>
      </c>
      <c r="B165" s="435">
        <f t="shared" si="2"/>
        <v>0</v>
      </c>
      <c r="C165" s="435">
        <f t="shared" si="2"/>
        <v>0</v>
      </c>
      <c r="D165" s="911"/>
      <c r="E165" s="912"/>
    </row>
    <row r="166" spans="1:5" ht="30" customHeight="1" thickBot="1">
      <c r="A166" s="436">
        <f t="shared" si="2"/>
        <v>0</v>
      </c>
      <c r="B166" s="437">
        <f t="shared" si="2"/>
        <v>0</v>
      </c>
      <c r="C166" s="437">
        <f t="shared" si="2"/>
        <v>0</v>
      </c>
      <c r="D166" s="926"/>
      <c r="E166" s="927"/>
    </row>
    <row r="167" spans="1:5" ht="17.25" customHeight="1">
      <c r="A167" s="924" t="s">
        <v>436</v>
      </c>
      <c r="B167" s="924"/>
      <c r="C167" s="924"/>
      <c r="D167" s="924"/>
      <c r="E167" s="924"/>
    </row>
    <row r="168" spans="1:5" ht="21.75" customHeight="1">
      <c r="A168" s="925"/>
      <c r="B168" s="925"/>
      <c r="C168" s="925"/>
      <c r="D168" s="925"/>
      <c r="E168" s="925"/>
    </row>
    <row r="169" spans="1:5" ht="16.5" customHeight="1">
      <c r="A169" s="438"/>
      <c r="B169" s="438"/>
      <c r="C169" s="438"/>
      <c r="D169" s="438"/>
      <c r="E169" s="438"/>
    </row>
    <row r="170" spans="1:5" ht="18.75" customHeight="1">
      <c r="A170" s="910"/>
      <c r="B170" s="910"/>
      <c r="C170" s="910"/>
      <c r="D170" s="910"/>
      <c r="E170" s="459"/>
    </row>
    <row r="171" spans="1:5" ht="18.75" customHeight="1">
      <c r="A171" s="460" t="s">
        <v>0</v>
      </c>
      <c r="B171" s="461"/>
    </row>
    <row r="172" spans="1:5" ht="18.75" customHeight="1"/>
    <row r="173" spans="1:5" ht="18.75" customHeight="1"/>
    <row r="174" spans="1:5" ht="18.75" customHeight="1"/>
    <row r="175" spans="1:5" ht="18.75" customHeight="1"/>
    <row r="176" spans="1:5" ht="18.75" customHeight="1"/>
    <row r="177" ht="18.75" customHeight="1"/>
    <row r="178" ht="18.75" customHeight="1"/>
    <row r="179" ht="18.75" customHeight="1"/>
    <row r="180" ht="18.75" customHeight="1"/>
    <row r="181" ht="18.75" customHeight="1"/>
    <row r="182" ht="18.75" customHeight="1"/>
    <row r="183" ht="15.75" customHeight="1"/>
    <row r="184" ht="20.25" customHeight="1"/>
    <row r="185" ht="15.75" customHeight="1"/>
    <row r="186" ht="6" customHeight="1"/>
    <row r="187" ht="15" customHeight="1"/>
  </sheetData>
  <sheetProtection formatCells="0" formatColumns="0" formatRows="0" insertRows="0" deleteColumns="0" deleteRows="0"/>
  <dataConsolidate/>
  <mergeCells count="101">
    <mergeCell ref="E115:E116"/>
    <mergeCell ref="D114:E114"/>
    <mergeCell ref="D120:E120"/>
    <mergeCell ref="D117:E117"/>
    <mergeCell ref="D121:E122"/>
    <mergeCell ref="A123:B123"/>
    <mergeCell ref="A116:A120"/>
    <mergeCell ref="A94:E94"/>
    <mergeCell ref="D108:E108"/>
    <mergeCell ref="C73:E73"/>
    <mergeCell ref="A78:E78"/>
    <mergeCell ref="D107:E107"/>
    <mergeCell ref="A79:E93"/>
    <mergeCell ref="D111:E111"/>
    <mergeCell ref="A113:E113"/>
    <mergeCell ref="A111:C111"/>
    <mergeCell ref="D110:E110"/>
    <mergeCell ref="A14:E14"/>
    <mergeCell ref="A18:E18"/>
    <mergeCell ref="A35:E35"/>
    <mergeCell ref="A121:A122"/>
    <mergeCell ref="D27:E27"/>
    <mergeCell ref="D64:E64"/>
    <mergeCell ref="D118:E118"/>
    <mergeCell ref="D119:E119"/>
    <mergeCell ref="C121:C122"/>
    <mergeCell ref="B121:B122"/>
    <mergeCell ref="A55:E55"/>
    <mergeCell ref="C56:E56"/>
    <mergeCell ref="C74:E74"/>
    <mergeCell ref="D41:E41"/>
    <mergeCell ref="A39:E40"/>
    <mergeCell ref="A34:E34"/>
    <mergeCell ref="D49:E49"/>
    <mergeCell ref="D47:E47"/>
    <mergeCell ref="C72:E72"/>
    <mergeCell ref="D65:E65"/>
    <mergeCell ref="A106:E106"/>
    <mergeCell ref="D109:E109"/>
    <mergeCell ref="C95:E97"/>
    <mergeCell ref="A170:D170"/>
    <mergeCell ref="D165:E165"/>
    <mergeCell ref="A128:E132"/>
    <mergeCell ref="D123:E123"/>
    <mergeCell ref="A134:E135"/>
    <mergeCell ref="A167:E168"/>
    <mergeCell ref="D166:E166"/>
    <mergeCell ref="A162:E162"/>
    <mergeCell ref="A157:E157"/>
    <mergeCell ref="A156:E156"/>
    <mergeCell ref="D164:E164"/>
    <mergeCell ref="D163:E163"/>
    <mergeCell ref="A151:E153"/>
    <mergeCell ref="A160:E160"/>
    <mergeCell ref="A159:E159"/>
    <mergeCell ref="A149:E150"/>
    <mergeCell ref="A161:E161"/>
    <mergeCell ref="A126:E127"/>
    <mergeCell ref="A158:E158"/>
    <mergeCell ref="A136:E140"/>
    <mergeCell ref="A143:E147"/>
    <mergeCell ref="A142:E142"/>
    <mergeCell ref="A12:E12"/>
    <mergeCell ref="A17:E17"/>
    <mergeCell ref="C71:E71"/>
    <mergeCell ref="A68:E70"/>
    <mergeCell ref="A60:E62"/>
    <mergeCell ref="D44:E44"/>
    <mergeCell ref="D53:E53"/>
    <mergeCell ref="C57:E58"/>
    <mergeCell ref="A36:E37"/>
    <mergeCell ref="D66:E66"/>
    <mergeCell ref="B25:E25"/>
    <mergeCell ref="D26:E26"/>
    <mergeCell ref="D63:E63"/>
    <mergeCell ref="D50:E50"/>
    <mergeCell ref="B57:B58"/>
    <mergeCell ref="D1:E1"/>
    <mergeCell ref="A77:E77"/>
    <mergeCell ref="A7:E7"/>
    <mergeCell ref="A57:A58"/>
    <mergeCell ref="D43:E43"/>
    <mergeCell ref="D52:E52"/>
    <mergeCell ref="D48:E48"/>
    <mergeCell ref="A45:E45"/>
    <mergeCell ref="D42:E42"/>
    <mergeCell ref="D46:E46"/>
    <mergeCell ref="D51:E51"/>
    <mergeCell ref="D28:E28"/>
    <mergeCell ref="A24:E24"/>
    <mergeCell ref="A30:E32"/>
    <mergeCell ref="A15:E15"/>
    <mergeCell ref="A16:E16"/>
    <mergeCell ref="D29:E29"/>
    <mergeCell ref="D2:E2"/>
    <mergeCell ref="A19:E22"/>
    <mergeCell ref="A23:E23"/>
    <mergeCell ref="A8:E8"/>
    <mergeCell ref="A9:E9"/>
    <mergeCell ref="A11:E11"/>
    <mergeCell ref="D4:E4"/>
  </mergeCells>
  <conditionalFormatting sqref="A164:C166 D121:E122">
    <cfRule type="cellIs" dxfId="13" priority="1" stopIfTrue="1" operator="lessThanOrEqual">
      <formula>0</formula>
    </cfRule>
  </conditionalFormatting>
  <conditionalFormatting sqref="B48">
    <cfRule type="cellIs" priority="2" stopIfTrue="1" operator="equal">
      <formula>$H$46</formula>
    </cfRule>
  </conditionalFormatting>
  <dataValidations xWindow="750" yWindow="347" count="30">
    <dataValidation type="list" allowBlank="1" showInputMessage="1" showErrorMessage="1" prompt="wybierz z listy rozwijanej" sqref="B48 IX48 ST48 ACP48 AML48 AWH48 BGD48 BPZ48 BZV48 CJR48 CTN48 DDJ48 DNF48 DXB48 EGX48 EQT48 FAP48 FKL48 FUH48 GED48 GNZ48 GXV48 HHR48 HRN48 IBJ48 ILF48 IVB48 JEX48 JOT48 JYP48 KIL48 KSH48 LCD48 LLZ48 LVV48 MFR48 MPN48 MZJ48 NJF48 NTB48 OCX48 OMT48 OWP48 PGL48 PQH48 QAD48 QJZ48 QTV48 RDR48 RNN48 RXJ48 SHF48 SRB48 TAX48 TKT48 TUP48 UEL48 UOH48 UYD48 VHZ48 VRV48 WBR48 WLN48 WVJ48 B65597 IX65596 ST65596 ACP65596 AML65596 AWH65596 BGD65596 BPZ65596 BZV65596 CJR65596 CTN65596 DDJ65596 DNF65596 DXB65596 EGX65596 EQT65596 FAP65596 FKL65596 FUH65596 GED65596 GNZ65596 GXV65596 HHR65596 HRN65596 IBJ65596 ILF65596 IVB65596 JEX65596 JOT65596 JYP65596 KIL65596 KSH65596 LCD65596 LLZ65596 LVV65596 MFR65596 MPN65596 MZJ65596 NJF65596 NTB65596 OCX65596 OMT65596 OWP65596 PGL65596 PQH65596 QAD65596 QJZ65596 QTV65596 RDR65596 RNN65596 RXJ65596 SHF65596 SRB65596 TAX65596 TKT65596 TUP65596 UEL65596 UOH65596 UYD65596 VHZ65596 VRV65596 WBR65596 WLN65596 WVJ65596 B131133 IX131132 ST131132 ACP131132 AML131132 AWH131132 BGD131132 BPZ131132 BZV131132 CJR131132 CTN131132 DDJ131132 DNF131132 DXB131132 EGX131132 EQT131132 FAP131132 FKL131132 FUH131132 GED131132 GNZ131132 GXV131132 HHR131132 HRN131132 IBJ131132 ILF131132 IVB131132 JEX131132 JOT131132 JYP131132 KIL131132 KSH131132 LCD131132 LLZ131132 LVV131132 MFR131132 MPN131132 MZJ131132 NJF131132 NTB131132 OCX131132 OMT131132 OWP131132 PGL131132 PQH131132 QAD131132 QJZ131132 QTV131132 RDR131132 RNN131132 RXJ131132 SHF131132 SRB131132 TAX131132 TKT131132 TUP131132 UEL131132 UOH131132 UYD131132 VHZ131132 VRV131132 WBR131132 WLN131132 WVJ131132 B196669 IX196668 ST196668 ACP196668 AML196668 AWH196668 BGD196668 BPZ196668 BZV196668 CJR196668 CTN196668 DDJ196668 DNF196668 DXB196668 EGX196668 EQT196668 FAP196668 FKL196668 FUH196668 GED196668 GNZ196668 GXV196668 HHR196668 HRN196668 IBJ196668 ILF196668 IVB196668 JEX196668 JOT196668 JYP196668 KIL196668 KSH196668 LCD196668 LLZ196668 LVV196668 MFR196668 MPN196668 MZJ196668 NJF196668 NTB196668 OCX196668 OMT196668 OWP196668 PGL196668 PQH196668 QAD196668 QJZ196668 QTV196668 RDR196668 RNN196668 RXJ196668 SHF196668 SRB196668 TAX196668 TKT196668 TUP196668 UEL196668 UOH196668 UYD196668 VHZ196668 VRV196668 WBR196668 WLN196668 WVJ196668 B262205 IX262204 ST262204 ACP262204 AML262204 AWH262204 BGD262204 BPZ262204 BZV262204 CJR262204 CTN262204 DDJ262204 DNF262204 DXB262204 EGX262204 EQT262204 FAP262204 FKL262204 FUH262204 GED262204 GNZ262204 GXV262204 HHR262204 HRN262204 IBJ262204 ILF262204 IVB262204 JEX262204 JOT262204 JYP262204 KIL262204 KSH262204 LCD262204 LLZ262204 LVV262204 MFR262204 MPN262204 MZJ262204 NJF262204 NTB262204 OCX262204 OMT262204 OWP262204 PGL262204 PQH262204 QAD262204 QJZ262204 QTV262204 RDR262204 RNN262204 RXJ262204 SHF262204 SRB262204 TAX262204 TKT262204 TUP262204 UEL262204 UOH262204 UYD262204 VHZ262204 VRV262204 WBR262204 WLN262204 WVJ262204 B327741 IX327740 ST327740 ACP327740 AML327740 AWH327740 BGD327740 BPZ327740 BZV327740 CJR327740 CTN327740 DDJ327740 DNF327740 DXB327740 EGX327740 EQT327740 FAP327740 FKL327740 FUH327740 GED327740 GNZ327740 GXV327740 HHR327740 HRN327740 IBJ327740 ILF327740 IVB327740 JEX327740 JOT327740 JYP327740 KIL327740 KSH327740 LCD327740 LLZ327740 LVV327740 MFR327740 MPN327740 MZJ327740 NJF327740 NTB327740 OCX327740 OMT327740 OWP327740 PGL327740 PQH327740 QAD327740 QJZ327740 QTV327740 RDR327740 RNN327740 RXJ327740 SHF327740 SRB327740 TAX327740 TKT327740 TUP327740 UEL327740 UOH327740 UYD327740 VHZ327740 VRV327740 WBR327740 WLN327740 WVJ327740 B393277 IX393276 ST393276 ACP393276 AML393276 AWH393276 BGD393276 BPZ393276 BZV393276 CJR393276 CTN393276 DDJ393276 DNF393276 DXB393276 EGX393276 EQT393276 FAP393276 FKL393276 FUH393276 GED393276 GNZ393276 GXV393276 HHR393276 HRN393276 IBJ393276 ILF393276 IVB393276 JEX393276 JOT393276 JYP393276 KIL393276 KSH393276 LCD393276 LLZ393276 LVV393276 MFR393276 MPN393276 MZJ393276 NJF393276 NTB393276 OCX393276 OMT393276 OWP393276 PGL393276 PQH393276 QAD393276 QJZ393276 QTV393276 RDR393276 RNN393276 RXJ393276 SHF393276 SRB393276 TAX393276 TKT393276 TUP393276 UEL393276 UOH393276 UYD393276 VHZ393276 VRV393276 WBR393276 WLN393276 WVJ393276 B458813 IX458812 ST458812 ACP458812 AML458812 AWH458812 BGD458812 BPZ458812 BZV458812 CJR458812 CTN458812 DDJ458812 DNF458812 DXB458812 EGX458812 EQT458812 FAP458812 FKL458812 FUH458812 GED458812 GNZ458812 GXV458812 HHR458812 HRN458812 IBJ458812 ILF458812 IVB458812 JEX458812 JOT458812 JYP458812 KIL458812 KSH458812 LCD458812 LLZ458812 LVV458812 MFR458812 MPN458812 MZJ458812 NJF458812 NTB458812 OCX458812 OMT458812 OWP458812 PGL458812 PQH458812 QAD458812 QJZ458812 QTV458812 RDR458812 RNN458812 RXJ458812 SHF458812 SRB458812 TAX458812 TKT458812 TUP458812 UEL458812 UOH458812 UYD458812 VHZ458812 VRV458812 WBR458812 WLN458812 WVJ458812 B524349 IX524348 ST524348 ACP524348 AML524348 AWH524348 BGD524348 BPZ524348 BZV524348 CJR524348 CTN524348 DDJ524348 DNF524348 DXB524348 EGX524348 EQT524348 FAP524348 FKL524348 FUH524348 GED524348 GNZ524348 GXV524348 HHR524348 HRN524348 IBJ524348 ILF524348 IVB524348 JEX524348 JOT524348 JYP524348 KIL524348 KSH524348 LCD524348 LLZ524348 LVV524348 MFR524348 MPN524348 MZJ524348 NJF524348 NTB524348 OCX524348 OMT524348 OWP524348 PGL524348 PQH524348 QAD524348 QJZ524348 QTV524348 RDR524348 RNN524348 RXJ524348 SHF524348 SRB524348 TAX524348 TKT524348 TUP524348 UEL524348 UOH524348 UYD524348 VHZ524348 VRV524348 WBR524348 WLN524348 WVJ524348 B589885 IX589884 ST589884 ACP589884 AML589884 AWH589884 BGD589884 BPZ589884 BZV589884 CJR589884 CTN589884 DDJ589884 DNF589884 DXB589884 EGX589884 EQT589884 FAP589884 FKL589884 FUH589884 GED589884 GNZ589884 GXV589884 HHR589884 HRN589884 IBJ589884 ILF589884 IVB589884 JEX589884 JOT589884 JYP589884 KIL589884 KSH589884 LCD589884 LLZ589884 LVV589884 MFR589884 MPN589884 MZJ589884 NJF589884 NTB589884 OCX589884 OMT589884 OWP589884 PGL589884 PQH589884 QAD589884 QJZ589884 QTV589884 RDR589884 RNN589884 RXJ589884 SHF589884 SRB589884 TAX589884 TKT589884 TUP589884 UEL589884 UOH589884 UYD589884 VHZ589884 VRV589884 WBR589884 WLN589884 WVJ589884 B655421 IX655420 ST655420 ACP655420 AML655420 AWH655420 BGD655420 BPZ655420 BZV655420 CJR655420 CTN655420 DDJ655420 DNF655420 DXB655420 EGX655420 EQT655420 FAP655420 FKL655420 FUH655420 GED655420 GNZ655420 GXV655420 HHR655420 HRN655420 IBJ655420 ILF655420 IVB655420 JEX655420 JOT655420 JYP655420 KIL655420 KSH655420 LCD655420 LLZ655420 LVV655420 MFR655420 MPN655420 MZJ655420 NJF655420 NTB655420 OCX655420 OMT655420 OWP655420 PGL655420 PQH655420 QAD655420 QJZ655420 QTV655420 RDR655420 RNN655420 RXJ655420 SHF655420 SRB655420 TAX655420 TKT655420 TUP655420 UEL655420 UOH655420 UYD655420 VHZ655420 VRV655420 WBR655420 WLN655420 WVJ655420 B720957 IX720956 ST720956 ACP720956 AML720956 AWH720956 BGD720956 BPZ720956 BZV720956 CJR720956 CTN720956 DDJ720956 DNF720956 DXB720956 EGX720956 EQT720956 FAP720956 FKL720956 FUH720956 GED720956 GNZ720956 GXV720956 HHR720956 HRN720956 IBJ720956 ILF720956 IVB720956 JEX720956 JOT720956 JYP720956 KIL720956 KSH720956 LCD720956 LLZ720956 LVV720956 MFR720956 MPN720956 MZJ720956 NJF720956 NTB720956 OCX720956 OMT720956 OWP720956 PGL720956 PQH720956 QAD720956 QJZ720956 QTV720956 RDR720956 RNN720956 RXJ720956 SHF720956 SRB720956 TAX720956 TKT720956 TUP720956 UEL720956 UOH720956 UYD720956 VHZ720956 VRV720956 WBR720956 WLN720956 WVJ720956 B786493 IX786492 ST786492 ACP786492 AML786492 AWH786492 BGD786492 BPZ786492 BZV786492 CJR786492 CTN786492 DDJ786492 DNF786492 DXB786492 EGX786492 EQT786492 FAP786492 FKL786492 FUH786492 GED786492 GNZ786492 GXV786492 HHR786492 HRN786492 IBJ786492 ILF786492 IVB786492 JEX786492 JOT786492 JYP786492 KIL786492 KSH786492 LCD786492 LLZ786492 LVV786492 MFR786492 MPN786492 MZJ786492 NJF786492 NTB786492 OCX786492 OMT786492 OWP786492 PGL786492 PQH786492 QAD786492 QJZ786492 QTV786492 RDR786492 RNN786492 RXJ786492 SHF786492 SRB786492 TAX786492 TKT786492 TUP786492 UEL786492 UOH786492 UYD786492 VHZ786492 VRV786492 WBR786492 WLN786492 WVJ786492 B852029 IX852028 ST852028 ACP852028 AML852028 AWH852028 BGD852028 BPZ852028 BZV852028 CJR852028 CTN852028 DDJ852028 DNF852028 DXB852028 EGX852028 EQT852028 FAP852028 FKL852028 FUH852028 GED852028 GNZ852028 GXV852028 HHR852028 HRN852028 IBJ852028 ILF852028 IVB852028 JEX852028 JOT852028 JYP852028 KIL852028 KSH852028 LCD852028 LLZ852028 LVV852028 MFR852028 MPN852028 MZJ852028 NJF852028 NTB852028 OCX852028 OMT852028 OWP852028 PGL852028 PQH852028 QAD852028 QJZ852028 QTV852028 RDR852028 RNN852028 RXJ852028 SHF852028 SRB852028 TAX852028 TKT852028 TUP852028 UEL852028 UOH852028 UYD852028 VHZ852028 VRV852028 WBR852028 WLN852028 WVJ852028 B917565 IX917564 ST917564 ACP917564 AML917564 AWH917564 BGD917564 BPZ917564 BZV917564 CJR917564 CTN917564 DDJ917564 DNF917564 DXB917564 EGX917564 EQT917564 FAP917564 FKL917564 FUH917564 GED917564 GNZ917564 GXV917564 HHR917564 HRN917564 IBJ917564 ILF917564 IVB917564 JEX917564 JOT917564 JYP917564 KIL917564 KSH917564 LCD917564 LLZ917564 LVV917564 MFR917564 MPN917564 MZJ917564 NJF917564 NTB917564 OCX917564 OMT917564 OWP917564 PGL917564 PQH917564 QAD917564 QJZ917564 QTV917564 RDR917564 RNN917564 RXJ917564 SHF917564 SRB917564 TAX917564 TKT917564 TUP917564 UEL917564 UOH917564 UYD917564 VHZ917564 VRV917564 WBR917564 WLN917564 WVJ917564 B983101 IX983100 ST983100 ACP983100 AML983100 AWH983100 BGD983100 BPZ983100 BZV983100 CJR983100 CTN983100 DDJ983100 DNF983100 DXB983100 EGX983100 EQT983100 FAP983100 FKL983100 FUH983100 GED983100 GNZ983100 GXV983100 HHR983100 HRN983100 IBJ983100 ILF983100 IVB983100 JEX983100 JOT983100 JYP983100 KIL983100 KSH983100 LCD983100 LLZ983100 LVV983100 MFR983100 MPN983100 MZJ983100 NJF983100 NTB983100 OCX983100 OMT983100 OWP983100 PGL983100 PQH983100 QAD983100 QJZ983100 QTV983100 RDR983100 RNN983100 RXJ983100 SHF983100 SRB983100 TAX983100 TKT983100 TUP983100 UEL983100 UOH983100 UYD983100 VHZ983100 VRV983100 WBR983100 WLN983100 WVJ983100">
      <formula1>$H$45:$H$61</formula1>
    </dataValidation>
    <dataValidation type="decimal" errorStyle="warning" operator="greaterThanOrEqual" allowBlank="1" showInputMessage="1" showErrorMessage="1" errorTitle="uwaga" error="wpisz poprawnie kwotę" promptTitle="wpisz kwotę " prompt="kosztów realizacji zadania" sqref="WVK983156:WVK983163 IY115:IY122 SU115:SU122 ACQ115:ACQ122 AMM115:AMM122 AWI115:AWI122 BGE115:BGE122 BQA115:BQA122 BZW115:BZW122 CJS115:CJS122 CTO115:CTO122 DDK115:DDK122 DNG115:DNG122 DXC115:DXC122 EGY115:EGY122 EQU115:EQU122 FAQ115:FAQ122 FKM115:FKM122 FUI115:FUI122 GEE115:GEE122 GOA115:GOA122 GXW115:GXW122 HHS115:HHS122 HRO115:HRO122 IBK115:IBK122 ILG115:ILG122 IVC115:IVC122 JEY115:JEY122 JOU115:JOU122 JYQ115:JYQ122 KIM115:KIM122 KSI115:KSI122 LCE115:LCE122 LMA115:LMA122 LVW115:LVW122 MFS115:MFS122 MPO115:MPO122 MZK115:MZK122 NJG115:NJG122 NTC115:NTC122 OCY115:OCY122 OMU115:OMU122 OWQ115:OWQ122 PGM115:PGM122 PQI115:PQI122 QAE115:QAE122 QKA115:QKA122 QTW115:QTW122 RDS115:RDS122 RNO115:RNO122 RXK115:RXK122 SHG115:SHG122 SRC115:SRC122 TAY115:TAY122 TKU115:TKU122 TUQ115:TUQ122 UEM115:UEM122 UOI115:UOI122 UYE115:UYE122 VIA115:VIA122 VRW115:VRW122 WBS115:WBS122 WLO115:WLO122 WVK115:WVK122 C65653:C65660 IY65652:IY65659 SU65652:SU65659 ACQ65652:ACQ65659 AMM65652:AMM65659 AWI65652:AWI65659 BGE65652:BGE65659 BQA65652:BQA65659 BZW65652:BZW65659 CJS65652:CJS65659 CTO65652:CTO65659 DDK65652:DDK65659 DNG65652:DNG65659 DXC65652:DXC65659 EGY65652:EGY65659 EQU65652:EQU65659 FAQ65652:FAQ65659 FKM65652:FKM65659 FUI65652:FUI65659 GEE65652:GEE65659 GOA65652:GOA65659 GXW65652:GXW65659 HHS65652:HHS65659 HRO65652:HRO65659 IBK65652:IBK65659 ILG65652:ILG65659 IVC65652:IVC65659 JEY65652:JEY65659 JOU65652:JOU65659 JYQ65652:JYQ65659 KIM65652:KIM65659 KSI65652:KSI65659 LCE65652:LCE65659 LMA65652:LMA65659 LVW65652:LVW65659 MFS65652:MFS65659 MPO65652:MPO65659 MZK65652:MZK65659 NJG65652:NJG65659 NTC65652:NTC65659 OCY65652:OCY65659 OMU65652:OMU65659 OWQ65652:OWQ65659 PGM65652:PGM65659 PQI65652:PQI65659 QAE65652:QAE65659 QKA65652:QKA65659 QTW65652:QTW65659 RDS65652:RDS65659 RNO65652:RNO65659 RXK65652:RXK65659 SHG65652:SHG65659 SRC65652:SRC65659 TAY65652:TAY65659 TKU65652:TKU65659 TUQ65652:TUQ65659 UEM65652:UEM65659 UOI65652:UOI65659 UYE65652:UYE65659 VIA65652:VIA65659 VRW65652:VRW65659 WBS65652:WBS65659 WLO65652:WLO65659 WVK65652:WVK65659 C131189:C131196 IY131188:IY131195 SU131188:SU131195 ACQ131188:ACQ131195 AMM131188:AMM131195 AWI131188:AWI131195 BGE131188:BGE131195 BQA131188:BQA131195 BZW131188:BZW131195 CJS131188:CJS131195 CTO131188:CTO131195 DDK131188:DDK131195 DNG131188:DNG131195 DXC131188:DXC131195 EGY131188:EGY131195 EQU131188:EQU131195 FAQ131188:FAQ131195 FKM131188:FKM131195 FUI131188:FUI131195 GEE131188:GEE131195 GOA131188:GOA131195 GXW131188:GXW131195 HHS131188:HHS131195 HRO131188:HRO131195 IBK131188:IBK131195 ILG131188:ILG131195 IVC131188:IVC131195 JEY131188:JEY131195 JOU131188:JOU131195 JYQ131188:JYQ131195 KIM131188:KIM131195 KSI131188:KSI131195 LCE131188:LCE131195 LMA131188:LMA131195 LVW131188:LVW131195 MFS131188:MFS131195 MPO131188:MPO131195 MZK131188:MZK131195 NJG131188:NJG131195 NTC131188:NTC131195 OCY131188:OCY131195 OMU131188:OMU131195 OWQ131188:OWQ131195 PGM131188:PGM131195 PQI131188:PQI131195 QAE131188:QAE131195 QKA131188:QKA131195 QTW131188:QTW131195 RDS131188:RDS131195 RNO131188:RNO131195 RXK131188:RXK131195 SHG131188:SHG131195 SRC131188:SRC131195 TAY131188:TAY131195 TKU131188:TKU131195 TUQ131188:TUQ131195 UEM131188:UEM131195 UOI131188:UOI131195 UYE131188:UYE131195 VIA131188:VIA131195 VRW131188:VRW131195 WBS131188:WBS131195 WLO131188:WLO131195 WVK131188:WVK131195 C196725:C196732 IY196724:IY196731 SU196724:SU196731 ACQ196724:ACQ196731 AMM196724:AMM196731 AWI196724:AWI196731 BGE196724:BGE196731 BQA196724:BQA196731 BZW196724:BZW196731 CJS196724:CJS196731 CTO196724:CTO196731 DDK196724:DDK196731 DNG196724:DNG196731 DXC196724:DXC196731 EGY196724:EGY196731 EQU196724:EQU196731 FAQ196724:FAQ196731 FKM196724:FKM196731 FUI196724:FUI196731 GEE196724:GEE196731 GOA196724:GOA196731 GXW196724:GXW196731 HHS196724:HHS196731 HRO196724:HRO196731 IBK196724:IBK196731 ILG196724:ILG196731 IVC196724:IVC196731 JEY196724:JEY196731 JOU196724:JOU196731 JYQ196724:JYQ196731 KIM196724:KIM196731 KSI196724:KSI196731 LCE196724:LCE196731 LMA196724:LMA196731 LVW196724:LVW196731 MFS196724:MFS196731 MPO196724:MPO196731 MZK196724:MZK196731 NJG196724:NJG196731 NTC196724:NTC196731 OCY196724:OCY196731 OMU196724:OMU196731 OWQ196724:OWQ196731 PGM196724:PGM196731 PQI196724:PQI196731 QAE196724:QAE196731 QKA196724:QKA196731 QTW196724:QTW196731 RDS196724:RDS196731 RNO196724:RNO196731 RXK196724:RXK196731 SHG196724:SHG196731 SRC196724:SRC196731 TAY196724:TAY196731 TKU196724:TKU196731 TUQ196724:TUQ196731 UEM196724:UEM196731 UOI196724:UOI196731 UYE196724:UYE196731 VIA196724:VIA196731 VRW196724:VRW196731 WBS196724:WBS196731 WLO196724:WLO196731 WVK196724:WVK196731 C262261:C262268 IY262260:IY262267 SU262260:SU262267 ACQ262260:ACQ262267 AMM262260:AMM262267 AWI262260:AWI262267 BGE262260:BGE262267 BQA262260:BQA262267 BZW262260:BZW262267 CJS262260:CJS262267 CTO262260:CTO262267 DDK262260:DDK262267 DNG262260:DNG262267 DXC262260:DXC262267 EGY262260:EGY262267 EQU262260:EQU262267 FAQ262260:FAQ262267 FKM262260:FKM262267 FUI262260:FUI262267 GEE262260:GEE262267 GOA262260:GOA262267 GXW262260:GXW262267 HHS262260:HHS262267 HRO262260:HRO262267 IBK262260:IBK262267 ILG262260:ILG262267 IVC262260:IVC262267 JEY262260:JEY262267 JOU262260:JOU262267 JYQ262260:JYQ262267 KIM262260:KIM262267 KSI262260:KSI262267 LCE262260:LCE262267 LMA262260:LMA262267 LVW262260:LVW262267 MFS262260:MFS262267 MPO262260:MPO262267 MZK262260:MZK262267 NJG262260:NJG262267 NTC262260:NTC262267 OCY262260:OCY262267 OMU262260:OMU262267 OWQ262260:OWQ262267 PGM262260:PGM262267 PQI262260:PQI262267 QAE262260:QAE262267 QKA262260:QKA262267 QTW262260:QTW262267 RDS262260:RDS262267 RNO262260:RNO262267 RXK262260:RXK262267 SHG262260:SHG262267 SRC262260:SRC262267 TAY262260:TAY262267 TKU262260:TKU262267 TUQ262260:TUQ262267 UEM262260:UEM262267 UOI262260:UOI262267 UYE262260:UYE262267 VIA262260:VIA262267 VRW262260:VRW262267 WBS262260:WBS262267 WLO262260:WLO262267 WVK262260:WVK262267 C327797:C327804 IY327796:IY327803 SU327796:SU327803 ACQ327796:ACQ327803 AMM327796:AMM327803 AWI327796:AWI327803 BGE327796:BGE327803 BQA327796:BQA327803 BZW327796:BZW327803 CJS327796:CJS327803 CTO327796:CTO327803 DDK327796:DDK327803 DNG327796:DNG327803 DXC327796:DXC327803 EGY327796:EGY327803 EQU327796:EQU327803 FAQ327796:FAQ327803 FKM327796:FKM327803 FUI327796:FUI327803 GEE327796:GEE327803 GOA327796:GOA327803 GXW327796:GXW327803 HHS327796:HHS327803 HRO327796:HRO327803 IBK327796:IBK327803 ILG327796:ILG327803 IVC327796:IVC327803 JEY327796:JEY327803 JOU327796:JOU327803 JYQ327796:JYQ327803 KIM327796:KIM327803 KSI327796:KSI327803 LCE327796:LCE327803 LMA327796:LMA327803 LVW327796:LVW327803 MFS327796:MFS327803 MPO327796:MPO327803 MZK327796:MZK327803 NJG327796:NJG327803 NTC327796:NTC327803 OCY327796:OCY327803 OMU327796:OMU327803 OWQ327796:OWQ327803 PGM327796:PGM327803 PQI327796:PQI327803 QAE327796:QAE327803 QKA327796:QKA327803 QTW327796:QTW327803 RDS327796:RDS327803 RNO327796:RNO327803 RXK327796:RXK327803 SHG327796:SHG327803 SRC327796:SRC327803 TAY327796:TAY327803 TKU327796:TKU327803 TUQ327796:TUQ327803 UEM327796:UEM327803 UOI327796:UOI327803 UYE327796:UYE327803 VIA327796:VIA327803 VRW327796:VRW327803 WBS327796:WBS327803 WLO327796:WLO327803 WVK327796:WVK327803 C393333:C393340 IY393332:IY393339 SU393332:SU393339 ACQ393332:ACQ393339 AMM393332:AMM393339 AWI393332:AWI393339 BGE393332:BGE393339 BQA393332:BQA393339 BZW393332:BZW393339 CJS393332:CJS393339 CTO393332:CTO393339 DDK393332:DDK393339 DNG393332:DNG393339 DXC393332:DXC393339 EGY393332:EGY393339 EQU393332:EQU393339 FAQ393332:FAQ393339 FKM393332:FKM393339 FUI393332:FUI393339 GEE393332:GEE393339 GOA393332:GOA393339 GXW393332:GXW393339 HHS393332:HHS393339 HRO393332:HRO393339 IBK393332:IBK393339 ILG393332:ILG393339 IVC393332:IVC393339 JEY393332:JEY393339 JOU393332:JOU393339 JYQ393332:JYQ393339 KIM393332:KIM393339 KSI393332:KSI393339 LCE393332:LCE393339 LMA393332:LMA393339 LVW393332:LVW393339 MFS393332:MFS393339 MPO393332:MPO393339 MZK393332:MZK393339 NJG393332:NJG393339 NTC393332:NTC393339 OCY393332:OCY393339 OMU393332:OMU393339 OWQ393332:OWQ393339 PGM393332:PGM393339 PQI393332:PQI393339 QAE393332:QAE393339 QKA393332:QKA393339 QTW393332:QTW393339 RDS393332:RDS393339 RNO393332:RNO393339 RXK393332:RXK393339 SHG393332:SHG393339 SRC393332:SRC393339 TAY393332:TAY393339 TKU393332:TKU393339 TUQ393332:TUQ393339 UEM393332:UEM393339 UOI393332:UOI393339 UYE393332:UYE393339 VIA393332:VIA393339 VRW393332:VRW393339 WBS393332:WBS393339 WLO393332:WLO393339 WVK393332:WVK393339 C458869:C458876 IY458868:IY458875 SU458868:SU458875 ACQ458868:ACQ458875 AMM458868:AMM458875 AWI458868:AWI458875 BGE458868:BGE458875 BQA458868:BQA458875 BZW458868:BZW458875 CJS458868:CJS458875 CTO458868:CTO458875 DDK458868:DDK458875 DNG458868:DNG458875 DXC458868:DXC458875 EGY458868:EGY458875 EQU458868:EQU458875 FAQ458868:FAQ458875 FKM458868:FKM458875 FUI458868:FUI458875 GEE458868:GEE458875 GOA458868:GOA458875 GXW458868:GXW458875 HHS458868:HHS458875 HRO458868:HRO458875 IBK458868:IBK458875 ILG458868:ILG458875 IVC458868:IVC458875 JEY458868:JEY458875 JOU458868:JOU458875 JYQ458868:JYQ458875 KIM458868:KIM458875 KSI458868:KSI458875 LCE458868:LCE458875 LMA458868:LMA458875 LVW458868:LVW458875 MFS458868:MFS458875 MPO458868:MPO458875 MZK458868:MZK458875 NJG458868:NJG458875 NTC458868:NTC458875 OCY458868:OCY458875 OMU458868:OMU458875 OWQ458868:OWQ458875 PGM458868:PGM458875 PQI458868:PQI458875 QAE458868:QAE458875 QKA458868:QKA458875 QTW458868:QTW458875 RDS458868:RDS458875 RNO458868:RNO458875 RXK458868:RXK458875 SHG458868:SHG458875 SRC458868:SRC458875 TAY458868:TAY458875 TKU458868:TKU458875 TUQ458868:TUQ458875 UEM458868:UEM458875 UOI458868:UOI458875 UYE458868:UYE458875 VIA458868:VIA458875 VRW458868:VRW458875 WBS458868:WBS458875 WLO458868:WLO458875 WVK458868:WVK458875 C524405:C524412 IY524404:IY524411 SU524404:SU524411 ACQ524404:ACQ524411 AMM524404:AMM524411 AWI524404:AWI524411 BGE524404:BGE524411 BQA524404:BQA524411 BZW524404:BZW524411 CJS524404:CJS524411 CTO524404:CTO524411 DDK524404:DDK524411 DNG524404:DNG524411 DXC524404:DXC524411 EGY524404:EGY524411 EQU524404:EQU524411 FAQ524404:FAQ524411 FKM524404:FKM524411 FUI524404:FUI524411 GEE524404:GEE524411 GOA524404:GOA524411 GXW524404:GXW524411 HHS524404:HHS524411 HRO524404:HRO524411 IBK524404:IBK524411 ILG524404:ILG524411 IVC524404:IVC524411 JEY524404:JEY524411 JOU524404:JOU524411 JYQ524404:JYQ524411 KIM524404:KIM524411 KSI524404:KSI524411 LCE524404:LCE524411 LMA524404:LMA524411 LVW524404:LVW524411 MFS524404:MFS524411 MPO524404:MPO524411 MZK524404:MZK524411 NJG524404:NJG524411 NTC524404:NTC524411 OCY524404:OCY524411 OMU524404:OMU524411 OWQ524404:OWQ524411 PGM524404:PGM524411 PQI524404:PQI524411 QAE524404:QAE524411 QKA524404:QKA524411 QTW524404:QTW524411 RDS524404:RDS524411 RNO524404:RNO524411 RXK524404:RXK524411 SHG524404:SHG524411 SRC524404:SRC524411 TAY524404:TAY524411 TKU524404:TKU524411 TUQ524404:TUQ524411 UEM524404:UEM524411 UOI524404:UOI524411 UYE524404:UYE524411 VIA524404:VIA524411 VRW524404:VRW524411 WBS524404:WBS524411 WLO524404:WLO524411 WVK524404:WVK524411 C589941:C589948 IY589940:IY589947 SU589940:SU589947 ACQ589940:ACQ589947 AMM589940:AMM589947 AWI589940:AWI589947 BGE589940:BGE589947 BQA589940:BQA589947 BZW589940:BZW589947 CJS589940:CJS589947 CTO589940:CTO589947 DDK589940:DDK589947 DNG589940:DNG589947 DXC589940:DXC589947 EGY589940:EGY589947 EQU589940:EQU589947 FAQ589940:FAQ589947 FKM589940:FKM589947 FUI589940:FUI589947 GEE589940:GEE589947 GOA589940:GOA589947 GXW589940:GXW589947 HHS589940:HHS589947 HRO589940:HRO589947 IBK589940:IBK589947 ILG589940:ILG589947 IVC589940:IVC589947 JEY589940:JEY589947 JOU589940:JOU589947 JYQ589940:JYQ589947 KIM589940:KIM589947 KSI589940:KSI589947 LCE589940:LCE589947 LMA589940:LMA589947 LVW589940:LVW589947 MFS589940:MFS589947 MPO589940:MPO589947 MZK589940:MZK589947 NJG589940:NJG589947 NTC589940:NTC589947 OCY589940:OCY589947 OMU589940:OMU589947 OWQ589940:OWQ589947 PGM589940:PGM589947 PQI589940:PQI589947 QAE589940:QAE589947 QKA589940:QKA589947 QTW589940:QTW589947 RDS589940:RDS589947 RNO589940:RNO589947 RXK589940:RXK589947 SHG589940:SHG589947 SRC589940:SRC589947 TAY589940:TAY589947 TKU589940:TKU589947 TUQ589940:TUQ589947 UEM589940:UEM589947 UOI589940:UOI589947 UYE589940:UYE589947 VIA589940:VIA589947 VRW589940:VRW589947 WBS589940:WBS589947 WLO589940:WLO589947 WVK589940:WVK589947 C655477:C655484 IY655476:IY655483 SU655476:SU655483 ACQ655476:ACQ655483 AMM655476:AMM655483 AWI655476:AWI655483 BGE655476:BGE655483 BQA655476:BQA655483 BZW655476:BZW655483 CJS655476:CJS655483 CTO655476:CTO655483 DDK655476:DDK655483 DNG655476:DNG655483 DXC655476:DXC655483 EGY655476:EGY655483 EQU655476:EQU655483 FAQ655476:FAQ655483 FKM655476:FKM655483 FUI655476:FUI655483 GEE655476:GEE655483 GOA655476:GOA655483 GXW655476:GXW655483 HHS655476:HHS655483 HRO655476:HRO655483 IBK655476:IBK655483 ILG655476:ILG655483 IVC655476:IVC655483 JEY655476:JEY655483 JOU655476:JOU655483 JYQ655476:JYQ655483 KIM655476:KIM655483 KSI655476:KSI655483 LCE655476:LCE655483 LMA655476:LMA655483 LVW655476:LVW655483 MFS655476:MFS655483 MPO655476:MPO655483 MZK655476:MZK655483 NJG655476:NJG655483 NTC655476:NTC655483 OCY655476:OCY655483 OMU655476:OMU655483 OWQ655476:OWQ655483 PGM655476:PGM655483 PQI655476:PQI655483 QAE655476:QAE655483 QKA655476:QKA655483 QTW655476:QTW655483 RDS655476:RDS655483 RNO655476:RNO655483 RXK655476:RXK655483 SHG655476:SHG655483 SRC655476:SRC655483 TAY655476:TAY655483 TKU655476:TKU655483 TUQ655476:TUQ655483 UEM655476:UEM655483 UOI655476:UOI655483 UYE655476:UYE655483 VIA655476:VIA655483 VRW655476:VRW655483 WBS655476:WBS655483 WLO655476:WLO655483 WVK655476:WVK655483 C721013:C721020 IY721012:IY721019 SU721012:SU721019 ACQ721012:ACQ721019 AMM721012:AMM721019 AWI721012:AWI721019 BGE721012:BGE721019 BQA721012:BQA721019 BZW721012:BZW721019 CJS721012:CJS721019 CTO721012:CTO721019 DDK721012:DDK721019 DNG721012:DNG721019 DXC721012:DXC721019 EGY721012:EGY721019 EQU721012:EQU721019 FAQ721012:FAQ721019 FKM721012:FKM721019 FUI721012:FUI721019 GEE721012:GEE721019 GOA721012:GOA721019 GXW721012:GXW721019 HHS721012:HHS721019 HRO721012:HRO721019 IBK721012:IBK721019 ILG721012:ILG721019 IVC721012:IVC721019 JEY721012:JEY721019 JOU721012:JOU721019 JYQ721012:JYQ721019 KIM721012:KIM721019 KSI721012:KSI721019 LCE721012:LCE721019 LMA721012:LMA721019 LVW721012:LVW721019 MFS721012:MFS721019 MPO721012:MPO721019 MZK721012:MZK721019 NJG721012:NJG721019 NTC721012:NTC721019 OCY721012:OCY721019 OMU721012:OMU721019 OWQ721012:OWQ721019 PGM721012:PGM721019 PQI721012:PQI721019 QAE721012:QAE721019 QKA721012:QKA721019 QTW721012:QTW721019 RDS721012:RDS721019 RNO721012:RNO721019 RXK721012:RXK721019 SHG721012:SHG721019 SRC721012:SRC721019 TAY721012:TAY721019 TKU721012:TKU721019 TUQ721012:TUQ721019 UEM721012:UEM721019 UOI721012:UOI721019 UYE721012:UYE721019 VIA721012:VIA721019 VRW721012:VRW721019 WBS721012:WBS721019 WLO721012:WLO721019 WVK721012:WVK721019 C786549:C786556 IY786548:IY786555 SU786548:SU786555 ACQ786548:ACQ786555 AMM786548:AMM786555 AWI786548:AWI786555 BGE786548:BGE786555 BQA786548:BQA786555 BZW786548:BZW786555 CJS786548:CJS786555 CTO786548:CTO786555 DDK786548:DDK786555 DNG786548:DNG786555 DXC786548:DXC786555 EGY786548:EGY786555 EQU786548:EQU786555 FAQ786548:FAQ786555 FKM786548:FKM786555 FUI786548:FUI786555 GEE786548:GEE786555 GOA786548:GOA786555 GXW786548:GXW786555 HHS786548:HHS786555 HRO786548:HRO786555 IBK786548:IBK786555 ILG786548:ILG786555 IVC786548:IVC786555 JEY786548:JEY786555 JOU786548:JOU786555 JYQ786548:JYQ786555 KIM786548:KIM786555 KSI786548:KSI786555 LCE786548:LCE786555 LMA786548:LMA786555 LVW786548:LVW786555 MFS786548:MFS786555 MPO786548:MPO786555 MZK786548:MZK786555 NJG786548:NJG786555 NTC786548:NTC786555 OCY786548:OCY786555 OMU786548:OMU786555 OWQ786548:OWQ786555 PGM786548:PGM786555 PQI786548:PQI786555 QAE786548:QAE786555 QKA786548:QKA786555 QTW786548:QTW786555 RDS786548:RDS786555 RNO786548:RNO786555 RXK786548:RXK786555 SHG786548:SHG786555 SRC786548:SRC786555 TAY786548:TAY786555 TKU786548:TKU786555 TUQ786548:TUQ786555 UEM786548:UEM786555 UOI786548:UOI786555 UYE786548:UYE786555 VIA786548:VIA786555 VRW786548:VRW786555 WBS786548:WBS786555 WLO786548:WLO786555 WVK786548:WVK786555 C852085:C852092 IY852084:IY852091 SU852084:SU852091 ACQ852084:ACQ852091 AMM852084:AMM852091 AWI852084:AWI852091 BGE852084:BGE852091 BQA852084:BQA852091 BZW852084:BZW852091 CJS852084:CJS852091 CTO852084:CTO852091 DDK852084:DDK852091 DNG852084:DNG852091 DXC852084:DXC852091 EGY852084:EGY852091 EQU852084:EQU852091 FAQ852084:FAQ852091 FKM852084:FKM852091 FUI852084:FUI852091 GEE852084:GEE852091 GOA852084:GOA852091 GXW852084:GXW852091 HHS852084:HHS852091 HRO852084:HRO852091 IBK852084:IBK852091 ILG852084:ILG852091 IVC852084:IVC852091 JEY852084:JEY852091 JOU852084:JOU852091 JYQ852084:JYQ852091 KIM852084:KIM852091 KSI852084:KSI852091 LCE852084:LCE852091 LMA852084:LMA852091 LVW852084:LVW852091 MFS852084:MFS852091 MPO852084:MPO852091 MZK852084:MZK852091 NJG852084:NJG852091 NTC852084:NTC852091 OCY852084:OCY852091 OMU852084:OMU852091 OWQ852084:OWQ852091 PGM852084:PGM852091 PQI852084:PQI852091 QAE852084:QAE852091 QKA852084:QKA852091 QTW852084:QTW852091 RDS852084:RDS852091 RNO852084:RNO852091 RXK852084:RXK852091 SHG852084:SHG852091 SRC852084:SRC852091 TAY852084:TAY852091 TKU852084:TKU852091 TUQ852084:TUQ852091 UEM852084:UEM852091 UOI852084:UOI852091 UYE852084:UYE852091 VIA852084:VIA852091 VRW852084:VRW852091 WBS852084:WBS852091 WLO852084:WLO852091 WVK852084:WVK852091 C917621:C917628 IY917620:IY917627 SU917620:SU917627 ACQ917620:ACQ917627 AMM917620:AMM917627 AWI917620:AWI917627 BGE917620:BGE917627 BQA917620:BQA917627 BZW917620:BZW917627 CJS917620:CJS917627 CTO917620:CTO917627 DDK917620:DDK917627 DNG917620:DNG917627 DXC917620:DXC917627 EGY917620:EGY917627 EQU917620:EQU917627 FAQ917620:FAQ917627 FKM917620:FKM917627 FUI917620:FUI917627 GEE917620:GEE917627 GOA917620:GOA917627 GXW917620:GXW917627 HHS917620:HHS917627 HRO917620:HRO917627 IBK917620:IBK917627 ILG917620:ILG917627 IVC917620:IVC917627 JEY917620:JEY917627 JOU917620:JOU917627 JYQ917620:JYQ917627 KIM917620:KIM917627 KSI917620:KSI917627 LCE917620:LCE917627 LMA917620:LMA917627 LVW917620:LVW917627 MFS917620:MFS917627 MPO917620:MPO917627 MZK917620:MZK917627 NJG917620:NJG917627 NTC917620:NTC917627 OCY917620:OCY917627 OMU917620:OMU917627 OWQ917620:OWQ917627 PGM917620:PGM917627 PQI917620:PQI917627 QAE917620:QAE917627 QKA917620:QKA917627 QTW917620:QTW917627 RDS917620:RDS917627 RNO917620:RNO917627 RXK917620:RXK917627 SHG917620:SHG917627 SRC917620:SRC917627 TAY917620:TAY917627 TKU917620:TKU917627 TUQ917620:TUQ917627 UEM917620:UEM917627 UOI917620:UOI917627 UYE917620:UYE917627 VIA917620:VIA917627 VRW917620:VRW917627 WBS917620:WBS917627 WLO917620:WLO917627 WVK917620:WVK917627 C983157:C983164 IY983156:IY983163 SU983156:SU983163 ACQ983156:ACQ983163 AMM983156:AMM983163 AWI983156:AWI983163 BGE983156:BGE983163 BQA983156:BQA983163 BZW983156:BZW983163 CJS983156:CJS983163 CTO983156:CTO983163 DDK983156:DDK983163 DNG983156:DNG983163 DXC983156:DXC983163 EGY983156:EGY983163 EQU983156:EQU983163 FAQ983156:FAQ983163 FKM983156:FKM983163 FUI983156:FUI983163 GEE983156:GEE983163 GOA983156:GOA983163 GXW983156:GXW983163 HHS983156:HHS983163 HRO983156:HRO983163 IBK983156:IBK983163 ILG983156:ILG983163 IVC983156:IVC983163 JEY983156:JEY983163 JOU983156:JOU983163 JYQ983156:JYQ983163 KIM983156:KIM983163 KSI983156:KSI983163 LCE983156:LCE983163 LMA983156:LMA983163 LVW983156:LVW983163 MFS983156:MFS983163 MPO983156:MPO983163 MZK983156:MZK983163 NJG983156:NJG983163 NTC983156:NTC983163 OCY983156:OCY983163 OMU983156:OMU983163 OWQ983156:OWQ983163 PGM983156:PGM983163 PQI983156:PQI983163 QAE983156:QAE983163 QKA983156:QKA983163 QTW983156:QTW983163 RDS983156:RDS983163 RNO983156:RNO983163 RXK983156:RXK983163 SHG983156:SHG983163 SRC983156:SRC983163 TAY983156:TAY983163 TKU983156:TKU983163 TUQ983156:TUQ983163 UEM983156:UEM983163 UOI983156:UOI983163 UYE983156:UYE983163 VIA983156:VIA983163 VRW983156:VRW983163 WBS983156:WBS983163 WLO983156:WLO983163 C115:C117">
      <formula1>0</formula1>
    </dataValidation>
    <dataValidation type="decimal" operator="equal" allowBlank="1" showInputMessage="1" showErrorMessage="1" errorTitle="Uwaga" error="nie zmieniaj formuł" promptTitle="wartości %" prompt="liczone są automatycznie" sqref="WVL983156:WVM983163 IZ115:JA122 SV115:SW122 ACR115:ACS122 AMN115:AMO122 AWJ115:AWK122 BGF115:BGG122 BQB115:BQC122 BZX115:BZY122 CJT115:CJU122 CTP115:CTQ122 DDL115:DDM122 DNH115:DNI122 DXD115:DXE122 EGZ115:EHA122 EQV115:EQW122 FAR115:FAS122 FKN115:FKO122 FUJ115:FUK122 GEF115:GEG122 GOB115:GOC122 GXX115:GXY122 HHT115:HHU122 HRP115:HRQ122 IBL115:IBM122 ILH115:ILI122 IVD115:IVE122 JEZ115:JFA122 JOV115:JOW122 JYR115:JYS122 KIN115:KIO122 KSJ115:KSK122 LCF115:LCG122 LMB115:LMC122 LVX115:LVY122 MFT115:MFU122 MPP115:MPQ122 MZL115:MZM122 NJH115:NJI122 NTD115:NTE122 OCZ115:ODA122 OMV115:OMW122 OWR115:OWS122 PGN115:PGO122 PQJ115:PQK122 QAF115:QAG122 QKB115:QKC122 QTX115:QTY122 RDT115:RDU122 RNP115:RNQ122 RXL115:RXM122 SHH115:SHI122 SRD115:SRE122 TAZ115:TBA122 TKV115:TKW122 TUR115:TUS122 UEN115:UEO122 UOJ115:UOK122 UYF115:UYG122 VIB115:VIC122 VRX115:VRY122 WBT115:WBU122 WLP115:WLQ122 WVL115:WVM122 D65653:E65660 IZ65652:JA65659 SV65652:SW65659 ACR65652:ACS65659 AMN65652:AMO65659 AWJ65652:AWK65659 BGF65652:BGG65659 BQB65652:BQC65659 BZX65652:BZY65659 CJT65652:CJU65659 CTP65652:CTQ65659 DDL65652:DDM65659 DNH65652:DNI65659 DXD65652:DXE65659 EGZ65652:EHA65659 EQV65652:EQW65659 FAR65652:FAS65659 FKN65652:FKO65659 FUJ65652:FUK65659 GEF65652:GEG65659 GOB65652:GOC65659 GXX65652:GXY65659 HHT65652:HHU65659 HRP65652:HRQ65659 IBL65652:IBM65659 ILH65652:ILI65659 IVD65652:IVE65659 JEZ65652:JFA65659 JOV65652:JOW65659 JYR65652:JYS65659 KIN65652:KIO65659 KSJ65652:KSK65659 LCF65652:LCG65659 LMB65652:LMC65659 LVX65652:LVY65659 MFT65652:MFU65659 MPP65652:MPQ65659 MZL65652:MZM65659 NJH65652:NJI65659 NTD65652:NTE65659 OCZ65652:ODA65659 OMV65652:OMW65659 OWR65652:OWS65659 PGN65652:PGO65659 PQJ65652:PQK65659 QAF65652:QAG65659 QKB65652:QKC65659 QTX65652:QTY65659 RDT65652:RDU65659 RNP65652:RNQ65659 RXL65652:RXM65659 SHH65652:SHI65659 SRD65652:SRE65659 TAZ65652:TBA65659 TKV65652:TKW65659 TUR65652:TUS65659 UEN65652:UEO65659 UOJ65652:UOK65659 UYF65652:UYG65659 VIB65652:VIC65659 VRX65652:VRY65659 WBT65652:WBU65659 WLP65652:WLQ65659 WVL65652:WVM65659 D131189:E131196 IZ131188:JA131195 SV131188:SW131195 ACR131188:ACS131195 AMN131188:AMO131195 AWJ131188:AWK131195 BGF131188:BGG131195 BQB131188:BQC131195 BZX131188:BZY131195 CJT131188:CJU131195 CTP131188:CTQ131195 DDL131188:DDM131195 DNH131188:DNI131195 DXD131188:DXE131195 EGZ131188:EHA131195 EQV131188:EQW131195 FAR131188:FAS131195 FKN131188:FKO131195 FUJ131188:FUK131195 GEF131188:GEG131195 GOB131188:GOC131195 GXX131188:GXY131195 HHT131188:HHU131195 HRP131188:HRQ131195 IBL131188:IBM131195 ILH131188:ILI131195 IVD131188:IVE131195 JEZ131188:JFA131195 JOV131188:JOW131195 JYR131188:JYS131195 KIN131188:KIO131195 KSJ131188:KSK131195 LCF131188:LCG131195 LMB131188:LMC131195 LVX131188:LVY131195 MFT131188:MFU131195 MPP131188:MPQ131195 MZL131188:MZM131195 NJH131188:NJI131195 NTD131188:NTE131195 OCZ131188:ODA131195 OMV131188:OMW131195 OWR131188:OWS131195 PGN131188:PGO131195 PQJ131188:PQK131195 QAF131188:QAG131195 QKB131188:QKC131195 QTX131188:QTY131195 RDT131188:RDU131195 RNP131188:RNQ131195 RXL131188:RXM131195 SHH131188:SHI131195 SRD131188:SRE131195 TAZ131188:TBA131195 TKV131188:TKW131195 TUR131188:TUS131195 UEN131188:UEO131195 UOJ131188:UOK131195 UYF131188:UYG131195 VIB131188:VIC131195 VRX131188:VRY131195 WBT131188:WBU131195 WLP131188:WLQ131195 WVL131188:WVM131195 D196725:E196732 IZ196724:JA196731 SV196724:SW196731 ACR196724:ACS196731 AMN196724:AMO196731 AWJ196724:AWK196731 BGF196724:BGG196731 BQB196724:BQC196731 BZX196724:BZY196731 CJT196724:CJU196731 CTP196724:CTQ196731 DDL196724:DDM196731 DNH196724:DNI196731 DXD196724:DXE196731 EGZ196724:EHA196731 EQV196724:EQW196731 FAR196724:FAS196731 FKN196724:FKO196731 FUJ196724:FUK196731 GEF196724:GEG196731 GOB196724:GOC196731 GXX196724:GXY196731 HHT196724:HHU196731 HRP196724:HRQ196731 IBL196724:IBM196731 ILH196724:ILI196731 IVD196724:IVE196731 JEZ196724:JFA196731 JOV196724:JOW196731 JYR196724:JYS196731 KIN196724:KIO196731 KSJ196724:KSK196731 LCF196724:LCG196731 LMB196724:LMC196731 LVX196724:LVY196731 MFT196724:MFU196731 MPP196724:MPQ196731 MZL196724:MZM196731 NJH196724:NJI196731 NTD196724:NTE196731 OCZ196724:ODA196731 OMV196724:OMW196731 OWR196724:OWS196731 PGN196724:PGO196731 PQJ196724:PQK196731 QAF196724:QAG196731 QKB196724:QKC196731 QTX196724:QTY196731 RDT196724:RDU196731 RNP196724:RNQ196731 RXL196724:RXM196731 SHH196724:SHI196731 SRD196724:SRE196731 TAZ196724:TBA196731 TKV196724:TKW196731 TUR196724:TUS196731 UEN196724:UEO196731 UOJ196724:UOK196731 UYF196724:UYG196731 VIB196724:VIC196731 VRX196724:VRY196731 WBT196724:WBU196731 WLP196724:WLQ196731 WVL196724:WVM196731 D262261:E262268 IZ262260:JA262267 SV262260:SW262267 ACR262260:ACS262267 AMN262260:AMO262267 AWJ262260:AWK262267 BGF262260:BGG262267 BQB262260:BQC262267 BZX262260:BZY262267 CJT262260:CJU262267 CTP262260:CTQ262267 DDL262260:DDM262267 DNH262260:DNI262267 DXD262260:DXE262267 EGZ262260:EHA262267 EQV262260:EQW262267 FAR262260:FAS262267 FKN262260:FKO262267 FUJ262260:FUK262267 GEF262260:GEG262267 GOB262260:GOC262267 GXX262260:GXY262267 HHT262260:HHU262267 HRP262260:HRQ262267 IBL262260:IBM262267 ILH262260:ILI262267 IVD262260:IVE262267 JEZ262260:JFA262267 JOV262260:JOW262267 JYR262260:JYS262267 KIN262260:KIO262267 KSJ262260:KSK262267 LCF262260:LCG262267 LMB262260:LMC262267 LVX262260:LVY262267 MFT262260:MFU262267 MPP262260:MPQ262267 MZL262260:MZM262267 NJH262260:NJI262267 NTD262260:NTE262267 OCZ262260:ODA262267 OMV262260:OMW262267 OWR262260:OWS262267 PGN262260:PGO262267 PQJ262260:PQK262267 QAF262260:QAG262267 QKB262260:QKC262267 QTX262260:QTY262267 RDT262260:RDU262267 RNP262260:RNQ262267 RXL262260:RXM262267 SHH262260:SHI262267 SRD262260:SRE262267 TAZ262260:TBA262267 TKV262260:TKW262267 TUR262260:TUS262267 UEN262260:UEO262267 UOJ262260:UOK262267 UYF262260:UYG262267 VIB262260:VIC262267 VRX262260:VRY262267 WBT262260:WBU262267 WLP262260:WLQ262267 WVL262260:WVM262267 D327797:E327804 IZ327796:JA327803 SV327796:SW327803 ACR327796:ACS327803 AMN327796:AMO327803 AWJ327796:AWK327803 BGF327796:BGG327803 BQB327796:BQC327803 BZX327796:BZY327803 CJT327796:CJU327803 CTP327796:CTQ327803 DDL327796:DDM327803 DNH327796:DNI327803 DXD327796:DXE327803 EGZ327796:EHA327803 EQV327796:EQW327803 FAR327796:FAS327803 FKN327796:FKO327803 FUJ327796:FUK327803 GEF327796:GEG327803 GOB327796:GOC327803 GXX327796:GXY327803 HHT327796:HHU327803 HRP327796:HRQ327803 IBL327796:IBM327803 ILH327796:ILI327803 IVD327796:IVE327803 JEZ327796:JFA327803 JOV327796:JOW327803 JYR327796:JYS327803 KIN327796:KIO327803 KSJ327796:KSK327803 LCF327796:LCG327803 LMB327796:LMC327803 LVX327796:LVY327803 MFT327796:MFU327803 MPP327796:MPQ327803 MZL327796:MZM327803 NJH327796:NJI327803 NTD327796:NTE327803 OCZ327796:ODA327803 OMV327796:OMW327803 OWR327796:OWS327803 PGN327796:PGO327803 PQJ327796:PQK327803 QAF327796:QAG327803 QKB327796:QKC327803 QTX327796:QTY327803 RDT327796:RDU327803 RNP327796:RNQ327803 RXL327796:RXM327803 SHH327796:SHI327803 SRD327796:SRE327803 TAZ327796:TBA327803 TKV327796:TKW327803 TUR327796:TUS327803 UEN327796:UEO327803 UOJ327796:UOK327803 UYF327796:UYG327803 VIB327796:VIC327803 VRX327796:VRY327803 WBT327796:WBU327803 WLP327796:WLQ327803 WVL327796:WVM327803 D393333:E393340 IZ393332:JA393339 SV393332:SW393339 ACR393332:ACS393339 AMN393332:AMO393339 AWJ393332:AWK393339 BGF393332:BGG393339 BQB393332:BQC393339 BZX393332:BZY393339 CJT393332:CJU393339 CTP393332:CTQ393339 DDL393332:DDM393339 DNH393332:DNI393339 DXD393332:DXE393339 EGZ393332:EHA393339 EQV393332:EQW393339 FAR393332:FAS393339 FKN393332:FKO393339 FUJ393332:FUK393339 GEF393332:GEG393339 GOB393332:GOC393339 GXX393332:GXY393339 HHT393332:HHU393339 HRP393332:HRQ393339 IBL393332:IBM393339 ILH393332:ILI393339 IVD393332:IVE393339 JEZ393332:JFA393339 JOV393332:JOW393339 JYR393332:JYS393339 KIN393332:KIO393339 KSJ393332:KSK393339 LCF393332:LCG393339 LMB393332:LMC393339 LVX393332:LVY393339 MFT393332:MFU393339 MPP393332:MPQ393339 MZL393332:MZM393339 NJH393332:NJI393339 NTD393332:NTE393339 OCZ393332:ODA393339 OMV393332:OMW393339 OWR393332:OWS393339 PGN393332:PGO393339 PQJ393332:PQK393339 QAF393332:QAG393339 QKB393332:QKC393339 QTX393332:QTY393339 RDT393332:RDU393339 RNP393332:RNQ393339 RXL393332:RXM393339 SHH393332:SHI393339 SRD393332:SRE393339 TAZ393332:TBA393339 TKV393332:TKW393339 TUR393332:TUS393339 UEN393332:UEO393339 UOJ393332:UOK393339 UYF393332:UYG393339 VIB393332:VIC393339 VRX393332:VRY393339 WBT393332:WBU393339 WLP393332:WLQ393339 WVL393332:WVM393339 D458869:E458876 IZ458868:JA458875 SV458868:SW458875 ACR458868:ACS458875 AMN458868:AMO458875 AWJ458868:AWK458875 BGF458868:BGG458875 BQB458868:BQC458875 BZX458868:BZY458875 CJT458868:CJU458875 CTP458868:CTQ458875 DDL458868:DDM458875 DNH458868:DNI458875 DXD458868:DXE458875 EGZ458868:EHA458875 EQV458868:EQW458875 FAR458868:FAS458875 FKN458868:FKO458875 FUJ458868:FUK458875 GEF458868:GEG458875 GOB458868:GOC458875 GXX458868:GXY458875 HHT458868:HHU458875 HRP458868:HRQ458875 IBL458868:IBM458875 ILH458868:ILI458875 IVD458868:IVE458875 JEZ458868:JFA458875 JOV458868:JOW458875 JYR458868:JYS458875 KIN458868:KIO458875 KSJ458868:KSK458875 LCF458868:LCG458875 LMB458868:LMC458875 LVX458868:LVY458875 MFT458868:MFU458875 MPP458868:MPQ458875 MZL458868:MZM458875 NJH458868:NJI458875 NTD458868:NTE458875 OCZ458868:ODA458875 OMV458868:OMW458875 OWR458868:OWS458875 PGN458868:PGO458875 PQJ458868:PQK458875 QAF458868:QAG458875 QKB458868:QKC458875 QTX458868:QTY458875 RDT458868:RDU458875 RNP458868:RNQ458875 RXL458868:RXM458875 SHH458868:SHI458875 SRD458868:SRE458875 TAZ458868:TBA458875 TKV458868:TKW458875 TUR458868:TUS458875 UEN458868:UEO458875 UOJ458868:UOK458875 UYF458868:UYG458875 VIB458868:VIC458875 VRX458868:VRY458875 WBT458868:WBU458875 WLP458868:WLQ458875 WVL458868:WVM458875 D524405:E524412 IZ524404:JA524411 SV524404:SW524411 ACR524404:ACS524411 AMN524404:AMO524411 AWJ524404:AWK524411 BGF524404:BGG524411 BQB524404:BQC524411 BZX524404:BZY524411 CJT524404:CJU524411 CTP524404:CTQ524411 DDL524404:DDM524411 DNH524404:DNI524411 DXD524404:DXE524411 EGZ524404:EHA524411 EQV524404:EQW524411 FAR524404:FAS524411 FKN524404:FKO524411 FUJ524404:FUK524411 GEF524404:GEG524411 GOB524404:GOC524411 GXX524404:GXY524411 HHT524404:HHU524411 HRP524404:HRQ524411 IBL524404:IBM524411 ILH524404:ILI524411 IVD524404:IVE524411 JEZ524404:JFA524411 JOV524404:JOW524411 JYR524404:JYS524411 KIN524404:KIO524411 KSJ524404:KSK524411 LCF524404:LCG524411 LMB524404:LMC524411 LVX524404:LVY524411 MFT524404:MFU524411 MPP524404:MPQ524411 MZL524404:MZM524411 NJH524404:NJI524411 NTD524404:NTE524411 OCZ524404:ODA524411 OMV524404:OMW524411 OWR524404:OWS524411 PGN524404:PGO524411 PQJ524404:PQK524411 QAF524404:QAG524411 QKB524404:QKC524411 QTX524404:QTY524411 RDT524404:RDU524411 RNP524404:RNQ524411 RXL524404:RXM524411 SHH524404:SHI524411 SRD524404:SRE524411 TAZ524404:TBA524411 TKV524404:TKW524411 TUR524404:TUS524411 UEN524404:UEO524411 UOJ524404:UOK524411 UYF524404:UYG524411 VIB524404:VIC524411 VRX524404:VRY524411 WBT524404:WBU524411 WLP524404:WLQ524411 WVL524404:WVM524411 D589941:E589948 IZ589940:JA589947 SV589940:SW589947 ACR589940:ACS589947 AMN589940:AMO589947 AWJ589940:AWK589947 BGF589940:BGG589947 BQB589940:BQC589947 BZX589940:BZY589947 CJT589940:CJU589947 CTP589940:CTQ589947 DDL589940:DDM589947 DNH589940:DNI589947 DXD589940:DXE589947 EGZ589940:EHA589947 EQV589940:EQW589947 FAR589940:FAS589947 FKN589940:FKO589947 FUJ589940:FUK589947 GEF589940:GEG589947 GOB589940:GOC589947 GXX589940:GXY589947 HHT589940:HHU589947 HRP589940:HRQ589947 IBL589940:IBM589947 ILH589940:ILI589947 IVD589940:IVE589947 JEZ589940:JFA589947 JOV589940:JOW589947 JYR589940:JYS589947 KIN589940:KIO589947 KSJ589940:KSK589947 LCF589940:LCG589947 LMB589940:LMC589947 LVX589940:LVY589947 MFT589940:MFU589947 MPP589940:MPQ589947 MZL589940:MZM589947 NJH589940:NJI589947 NTD589940:NTE589947 OCZ589940:ODA589947 OMV589940:OMW589947 OWR589940:OWS589947 PGN589940:PGO589947 PQJ589940:PQK589947 QAF589940:QAG589947 QKB589940:QKC589947 QTX589940:QTY589947 RDT589940:RDU589947 RNP589940:RNQ589947 RXL589940:RXM589947 SHH589940:SHI589947 SRD589940:SRE589947 TAZ589940:TBA589947 TKV589940:TKW589947 TUR589940:TUS589947 UEN589940:UEO589947 UOJ589940:UOK589947 UYF589940:UYG589947 VIB589940:VIC589947 VRX589940:VRY589947 WBT589940:WBU589947 WLP589940:WLQ589947 WVL589940:WVM589947 D655477:E655484 IZ655476:JA655483 SV655476:SW655483 ACR655476:ACS655483 AMN655476:AMO655483 AWJ655476:AWK655483 BGF655476:BGG655483 BQB655476:BQC655483 BZX655476:BZY655483 CJT655476:CJU655483 CTP655476:CTQ655483 DDL655476:DDM655483 DNH655476:DNI655483 DXD655476:DXE655483 EGZ655476:EHA655483 EQV655476:EQW655483 FAR655476:FAS655483 FKN655476:FKO655483 FUJ655476:FUK655483 GEF655476:GEG655483 GOB655476:GOC655483 GXX655476:GXY655483 HHT655476:HHU655483 HRP655476:HRQ655483 IBL655476:IBM655483 ILH655476:ILI655483 IVD655476:IVE655483 JEZ655476:JFA655483 JOV655476:JOW655483 JYR655476:JYS655483 KIN655476:KIO655483 KSJ655476:KSK655483 LCF655476:LCG655483 LMB655476:LMC655483 LVX655476:LVY655483 MFT655476:MFU655483 MPP655476:MPQ655483 MZL655476:MZM655483 NJH655476:NJI655483 NTD655476:NTE655483 OCZ655476:ODA655483 OMV655476:OMW655483 OWR655476:OWS655483 PGN655476:PGO655483 PQJ655476:PQK655483 QAF655476:QAG655483 QKB655476:QKC655483 QTX655476:QTY655483 RDT655476:RDU655483 RNP655476:RNQ655483 RXL655476:RXM655483 SHH655476:SHI655483 SRD655476:SRE655483 TAZ655476:TBA655483 TKV655476:TKW655483 TUR655476:TUS655483 UEN655476:UEO655483 UOJ655476:UOK655483 UYF655476:UYG655483 VIB655476:VIC655483 VRX655476:VRY655483 WBT655476:WBU655483 WLP655476:WLQ655483 WVL655476:WVM655483 D721013:E721020 IZ721012:JA721019 SV721012:SW721019 ACR721012:ACS721019 AMN721012:AMO721019 AWJ721012:AWK721019 BGF721012:BGG721019 BQB721012:BQC721019 BZX721012:BZY721019 CJT721012:CJU721019 CTP721012:CTQ721019 DDL721012:DDM721019 DNH721012:DNI721019 DXD721012:DXE721019 EGZ721012:EHA721019 EQV721012:EQW721019 FAR721012:FAS721019 FKN721012:FKO721019 FUJ721012:FUK721019 GEF721012:GEG721019 GOB721012:GOC721019 GXX721012:GXY721019 HHT721012:HHU721019 HRP721012:HRQ721019 IBL721012:IBM721019 ILH721012:ILI721019 IVD721012:IVE721019 JEZ721012:JFA721019 JOV721012:JOW721019 JYR721012:JYS721019 KIN721012:KIO721019 KSJ721012:KSK721019 LCF721012:LCG721019 LMB721012:LMC721019 LVX721012:LVY721019 MFT721012:MFU721019 MPP721012:MPQ721019 MZL721012:MZM721019 NJH721012:NJI721019 NTD721012:NTE721019 OCZ721012:ODA721019 OMV721012:OMW721019 OWR721012:OWS721019 PGN721012:PGO721019 PQJ721012:PQK721019 QAF721012:QAG721019 QKB721012:QKC721019 QTX721012:QTY721019 RDT721012:RDU721019 RNP721012:RNQ721019 RXL721012:RXM721019 SHH721012:SHI721019 SRD721012:SRE721019 TAZ721012:TBA721019 TKV721012:TKW721019 TUR721012:TUS721019 UEN721012:UEO721019 UOJ721012:UOK721019 UYF721012:UYG721019 VIB721012:VIC721019 VRX721012:VRY721019 WBT721012:WBU721019 WLP721012:WLQ721019 WVL721012:WVM721019 D786549:E786556 IZ786548:JA786555 SV786548:SW786555 ACR786548:ACS786555 AMN786548:AMO786555 AWJ786548:AWK786555 BGF786548:BGG786555 BQB786548:BQC786555 BZX786548:BZY786555 CJT786548:CJU786555 CTP786548:CTQ786555 DDL786548:DDM786555 DNH786548:DNI786555 DXD786548:DXE786555 EGZ786548:EHA786555 EQV786548:EQW786555 FAR786548:FAS786555 FKN786548:FKO786555 FUJ786548:FUK786555 GEF786548:GEG786555 GOB786548:GOC786555 GXX786548:GXY786555 HHT786548:HHU786555 HRP786548:HRQ786555 IBL786548:IBM786555 ILH786548:ILI786555 IVD786548:IVE786555 JEZ786548:JFA786555 JOV786548:JOW786555 JYR786548:JYS786555 KIN786548:KIO786555 KSJ786548:KSK786555 LCF786548:LCG786555 LMB786548:LMC786555 LVX786548:LVY786555 MFT786548:MFU786555 MPP786548:MPQ786555 MZL786548:MZM786555 NJH786548:NJI786555 NTD786548:NTE786555 OCZ786548:ODA786555 OMV786548:OMW786555 OWR786548:OWS786555 PGN786548:PGO786555 PQJ786548:PQK786555 QAF786548:QAG786555 QKB786548:QKC786555 QTX786548:QTY786555 RDT786548:RDU786555 RNP786548:RNQ786555 RXL786548:RXM786555 SHH786548:SHI786555 SRD786548:SRE786555 TAZ786548:TBA786555 TKV786548:TKW786555 TUR786548:TUS786555 UEN786548:UEO786555 UOJ786548:UOK786555 UYF786548:UYG786555 VIB786548:VIC786555 VRX786548:VRY786555 WBT786548:WBU786555 WLP786548:WLQ786555 WVL786548:WVM786555 D852085:E852092 IZ852084:JA852091 SV852084:SW852091 ACR852084:ACS852091 AMN852084:AMO852091 AWJ852084:AWK852091 BGF852084:BGG852091 BQB852084:BQC852091 BZX852084:BZY852091 CJT852084:CJU852091 CTP852084:CTQ852091 DDL852084:DDM852091 DNH852084:DNI852091 DXD852084:DXE852091 EGZ852084:EHA852091 EQV852084:EQW852091 FAR852084:FAS852091 FKN852084:FKO852091 FUJ852084:FUK852091 GEF852084:GEG852091 GOB852084:GOC852091 GXX852084:GXY852091 HHT852084:HHU852091 HRP852084:HRQ852091 IBL852084:IBM852091 ILH852084:ILI852091 IVD852084:IVE852091 JEZ852084:JFA852091 JOV852084:JOW852091 JYR852084:JYS852091 KIN852084:KIO852091 KSJ852084:KSK852091 LCF852084:LCG852091 LMB852084:LMC852091 LVX852084:LVY852091 MFT852084:MFU852091 MPP852084:MPQ852091 MZL852084:MZM852091 NJH852084:NJI852091 NTD852084:NTE852091 OCZ852084:ODA852091 OMV852084:OMW852091 OWR852084:OWS852091 PGN852084:PGO852091 PQJ852084:PQK852091 QAF852084:QAG852091 QKB852084:QKC852091 QTX852084:QTY852091 RDT852084:RDU852091 RNP852084:RNQ852091 RXL852084:RXM852091 SHH852084:SHI852091 SRD852084:SRE852091 TAZ852084:TBA852091 TKV852084:TKW852091 TUR852084:TUS852091 UEN852084:UEO852091 UOJ852084:UOK852091 UYF852084:UYG852091 VIB852084:VIC852091 VRX852084:VRY852091 WBT852084:WBU852091 WLP852084:WLQ852091 WVL852084:WVM852091 D917621:E917628 IZ917620:JA917627 SV917620:SW917627 ACR917620:ACS917627 AMN917620:AMO917627 AWJ917620:AWK917627 BGF917620:BGG917627 BQB917620:BQC917627 BZX917620:BZY917627 CJT917620:CJU917627 CTP917620:CTQ917627 DDL917620:DDM917627 DNH917620:DNI917627 DXD917620:DXE917627 EGZ917620:EHA917627 EQV917620:EQW917627 FAR917620:FAS917627 FKN917620:FKO917627 FUJ917620:FUK917627 GEF917620:GEG917627 GOB917620:GOC917627 GXX917620:GXY917627 HHT917620:HHU917627 HRP917620:HRQ917627 IBL917620:IBM917627 ILH917620:ILI917627 IVD917620:IVE917627 JEZ917620:JFA917627 JOV917620:JOW917627 JYR917620:JYS917627 KIN917620:KIO917627 KSJ917620:KSK917627 LCF917620:LCG917627 LMB917620:LMC917627 LVX917620:LVY917627 MFT917620:MFU917627 MPP917620:MPQ917627 MZL917620:MZM917627 NJH917620:NJI917627 NTD917620:NTE917627 OCZ917620:ODA917627 OMV917620:OMW917627 OWR917620:OWS917627 PGN917620:PGO917627 PQJ917620:PQK917627 QAF917620:QAG917627 QKB917620:QKC917627 QTX917620:QTY917627 RDT917620:RDU917627 RNP917620:RNQ917627 RXL917620:RXM917627 SHH917620:SHI917627 SRD917620:SRE917627 TAZ917620:TBA917627 TKV917620:TKW917627 TUR917620:TUS917627 UEN917620:UEO917627 UOJ917620:UOK917627 UYF917620:UYG917627 VIB917620:VIC917627 VRX917620:VRY917627 WBT917620:WBU917627 WLP917620:WLQ917627 WVL917620:WVM917627 D983157:E983164 IZ983156:JA983163 SV983156:SW983163 ACR983156:ACS983163 AMN983156:AMO983163 AWJ983156:AWK983163 BGF983156:BGG983163 BQB983156:BQC983163 BZX983156:BZY983163 CJT983156:CJU983163 CTP983156:CTQ983163 DDL983156:DDM983163 DNH983156:DNI983163 DXD983156:DXE983163 EGZ983156:EHA983163 EQV983156:EQW983163 FAR983156:FAS983163 FKN983156:FKO983163 FUJ983156:FUK983163 GEF983156:GEG983163 GOB983156:GOC983163 GXX983156:GXY983163 HHT983156:HHU983163 HRP983156:HRQ983163 IBL983156:IBM983163 ILH983156:ILI983163 IVD983156:IVE983163 JEZ983156:JFA983163 JOV983156:JOW983163 JYR983156:JYS983163 KIN983156:KIO983163 KSJ983156:KSK983163 LCF983156:LCG983163 LMB983156:LMC983163 LVX983156:LVY983163 MFT983156:MFU983163 MPP983156:MPQ983163 MZL983156:MZM983163 NJH983156:NJI983163 NTD983156:NTE983163 OCZ983156:ODA983163 OMV983156:OMW983163 OWR983156:OWS983163 PGN983156:PGO983163 PQJ983156:PQK983163 QAF983156:QAG983163 QKB983156:QKC983163 QTX983156:QTY983163 RDT983156:RDU983163 RNP983156:RNQ983163 RXL983156:RXM983163 SHH983156:SHI983163 SRD983156:SRE983163 TAZ983156:TBA983163 TKV983156:TKW983163 TUR983156:TUS983163 UEN983156:UEO983163 UOJ983156:UOK983163 UYF983156:UYG983163 VIB983156:VIC983163 VRX983156:VRY983163 WBT983156:WBU983163 WLP983156:WLQ983163 D121:E122">
      <formula1>-12345</formula1>
    </dataValidation>
    <dataValidation allowBlank="1" showInputMessage="1" showErrorMessage="1" promptTitle="wpisz nazwę wnioskodawcy" prompt="obowiązującą we wpisie do rejestru" sqref="A36:E37 IW36:JA37 SS36:SW37 ACO36:ACS37 AMK36:AMO37 AWG36:AWK37 BGC36:BGG37 BPY36:BQC37 BZU36:BZY37 CJQ36:CJU37 CTM36:CTQ37 DDI36:DDM37 DNE36:DNI37 DXA36:DXE37 EGW36:EHA37 EQS36:EQW37 FAO36:FAS37 FKK36:FKO37 FUG36:FUK37 GEC36:GEG37 GNY36:GOC37 GXU36:GXY37 HHQ36:HHU37 HRM36:HRQ37 IBI36:IBM37 ILE36:ILI37 IVA36:IVE37 JEW36:JFA37 JOS36:JOW37 JYO36:JYS37 KIK36:KIO37 KSG36:KSK37 LCC36:LCG37 LLY36:LMC37 LVU36:LVY37 MFQ36:MFU37 MPM36:MPQ37 MZI36:MZM37 NJE36:NJI37 NTA36:NTE37 OCW36:ODA37 OMS36:OMW37 OWO36:OWS37 PGK36:PGO37 PQG36:PQK37 QAC36:QAG37 QJY36:QKC37 QTU36:QTY37 RDQ36:RDU37 RNM36:RNQ37 RXI36:RXM37 SHE36:SHI37 SRA36:SRE37 TAW36:TBA37 TKS36:TKW37 TUO36:TUS37 UEK36:UEO37 UOG36:UOK37 UYC36:UYG37 VHY36:VIC37 VRU36:VRY37 WBQ36:WBU37 WLM36:WLQ37 WVI36:WVM37 A65585:E65586 IW65584:JA65585 SS65584:SW65585 ACO65584:ACS65585 AMK65584:AMO65585 AWG65584:AWK65585 BGC65584:BGG65585 BPY65584:BQC65585 BZU65584:BZY65585 CJQ65584:CJU65585 CTM65584:CTQ65585 DDI65584:DDM65585 DNE65584:DNI65585 DXA65584:DXE65585 EGW65584:EHA65585 EQS65584:EQW65585 FAO65584:FAS65585 FKK65584:FKO65585 FUG65584:FUK65585 GEC65584:GEG65585 GNY65584:GOC65585 GXU65584:GXY65585 HHQ65584:HHU65585 HRM65584:HRQ65585 IBI65584:IBM65585 ILE65584:ILI65585 IVA65584:IVE65585 JEW65584:JFA65585 JOS65584:JOW65585 JYO65584:JYS65585 KIK65584:KIO65585 KSG65584:KSK65585 LCC65584:LCG65585 LLY65584:LMC65585 LVU65584:LVY65585 MFQ65584:MFU65585 MPM65584:MPQ65585 MZI65584:MZM65585 NJE65584:NJI65585 NTA65584:NTE65585 OCW65584:ODA65585 OMS65584:OMW65585 OWO65584:OWS65585 PGK65584:PGO65585 PQG65584:PQK65585 QAC65584:QAG65585 QJY65584:QKC65585 QTU65584:QTY65585 RDQ65584:RDU65585 RNM65584:RNQ65585 RXI65584:RXM65585 SHE65584:SHI65585 SRA65584:SRE65585 TAW65584:TBA65585 TKS65584:TKW65585 TUO65584:TUS65585 UEK65584:UEO65585 UOG65584:UOK65585 UYC65584:UYG65585 VHY65584:VIC65585 VRU65584:VRY65585 WBQ65584:WBU65585 WLM65584:WLQ65585 WVI65584:WVM65585 A131121:E131122 IW131120:JA131121 SS131120:SW131121 ACO131120:ACS131121 AMK131120:AMO131121 AWG131120:AWK131121 BGC131120:BGG131121 BPY131120:BQC131121 BZU131120:BZY131121 CJQ131120:CJU131121 CTM131120:CTQ131121 DDI131120:DDM131121 DNE131120:DNI131121 DXA131120:DXE131121 EGW131120:EHA131121 EQS131120:EQW131121 FAO131120:FAS131121 FKK131120:FKO131121 FUG131120:FUK131121 GEC131120:GEG131121 GNY131120:GOC131121 GXU131120:GXY131121 HHQ131120:HHU131121 HRM131120:HRQ131121 IBI131120:IBM131121 ILE131120:ILI131121 IVA131120:IVE131121 JEW131120:JFA131121 JOS131120:JOW131121 JYO131120:JYS131121 KIK131120:KIO131121 KSG131120:KSK131121 LCC131120:LCG131121 LLY131120:LMC131121 LVU131120:LVY131121 MFQ131120:MFU131121 MPM131120:MPQ131121 MZI131120:MZM131121 NJE131120:NJI131121 NTA131120:NTE131121 OCW131120:ODA131121 OMS131120:OMW131121 OWO131120:OWS131121 PGK131120:PGO131121 PQG131120:PQK131121 QAC131120:QAG131121 QJY131120:QKC131121 QTU131120:QTY131121 RDQ131120:RDU131121 RNM131120:RNQ131121 RXI131120:RXM131121 SHE131120:SHI131121 SRA131120:SRE131121 TAW131120:TBA131121 TKS131120:TKW131121 TUO131120:TUS131121 UEK131120:UEO131121 UOG131120:UOK131121 UYC131120:UYG131121 VHY131120:VIC131121 VRU131120:VRY131121 WBQ131120:WBU131121 WLM131120:WLQ131121 WVI131120:WVM131121 A196657:E196658 IW196656:JA196657 SS196656:SW196657 ACO196656:ACS196657 AMK196656:AMO196657 AWG196656:AWK196657 BGC196656:BGG196657 BPY196656:BQC196657 BZU196656:BZY196657 CJQ196656:CJU196657 CTM196656:CTQ196657 DDI196656:DDM196657 DNE196656:DNI196657 DXA196656:DXE196657 EGW196656:EHA196657 EQS196656:EQW196657 FAO196656:FAS196657 FKK196656:FKO196657 FUG196656:FUK196657 GEC196656:GEG196657 GNY196656:GOC196657 GXU196656:GXY196657 HHQ196656:HHU196657 HRM196656:HRQ196657 IBI196656:IBM196657 ILE196656:ILI196657 IVA196656:IVE196657 JEW196656:JFA196657 JOS196656:JOW196657 JYO196656:JYS196657 KIK196656:KIO196657 KSG196656:KSK196657 LCC196656:LCG196657 LLY196656:LMC196657 LVU196656:LVY196657 MFQ196656:MFU196657 MPM196656:MPQ196657 MZI196656:MZM196657 NJE196656:NJI196657 NTA196656:NTE196657 OCW196656:ODA196657 OMS196656:OMW196657 OWO196656:OWS196657 PGK196656:PGO196657 PQG196656:PQK196657 QAC196656:QAG196657 QJY196656:QKC196657 QTU196656:QTY196657 RDQ196656:RDU196657 RNM196656:RNQ196657 RXI196656:RXM196657 SHE196656:SHI196657 SRA196656:SRE196657 TAW196656:TBA196657 TKS196656:TKW196657 TUO196656:TUS196657 UEK196656:UEO196657 UOG196656:UOK196657 UYC196656:UYG196657 VHY196656:VIC196657 VRU196656:VRY196657 WBQ196656:WBU196657 WLM196656:WLQ196657 WVI196656:WVM196657 A262193:E262194 IW262192:JA262193 SS262192:SW262193 ACO262192:ACS262193 AMK262192:AMO262193 AWG262192:AWK262193 BGC262192:BGG262193 BPY262192:BQC262193 BZU262192:BZY262193 CJQ262192:CJU262193 CTM262192:CTQ262193 DDI262192:DDM262193 DNE262192:DNI262193 DXA262192:DXE262193 EGW262192:EHA262193 EQS262192:EQW262193 FAO262192:FAS262193 FKK262192:FKO262193 FUG262192:FUK262193 GEC262192:GEG262193 GNY262192:GOC262193 GXU262192:GXY262193 HHQ262192:HHU262193 HRM262192:HRQ262193 IBI262192:IBM262193 ILE262192:ILI262193 IVA262192:IVE262193 JEW262192:JFA262193 JOS262192:JOW262193 JYO262192:JYS262193 KIK262192:KIO262193 KSG262192:KSK262193 LCC262192:LCG262193 LLY262192:LMC262193 LVU262192:LVY262193 MFQ262192:MFU262193 MPM262192:MPQ262193 MZI262192:MZM262193 NJE262192:NJI262193 NTA262192:NTE262193 OCW262192:ODA262193 OMS262192:OMW262193 OWO262192:OWS262193 PGK262192:PGO262193 PQG262192:PQK262193 QAC262192:QAG262193 QJY262192:QKC262193 QTU262192:QTY262193 RDQ262192:RDU262193 RNM262192:RNQ262193 RXI262192:RXM262193 SHE262192:SHI262193 SRA262192:SRE262193 TAW262192:TBA262193 TKS262192:TKW262193 TUO262192:TUS262193 UEK262192:UEO262193 UOG262192:UOK262193 UYC262192:UYG262193 VHY262192:VIC262193 VRU262192:VRY262193 WBQ262192:WBU262193 WLM262192:WLQ262193 WVI262192:WVM262193 A327729:E327730 IW327728:JA327729 SS327728:SW327729 ACO327728:ACS327729 AMK327728:AMO327729 AWG327728:AWK327729 BGC327728:BGG327729 BPY327728:BQC327729 BZU327728:BZY327729 CJQ327728:CJU327729 CTM327728:CTQ327729 DDI327728:DDM327729 DNE327728:DNI327729 DXA327728:DXE327729 EGW327728:EHA327729 EQS327728:EQW327729 FAO327728:FAS327729 FKK327728:FKO327729 FUG327728:FUK327729 GEC327728:GEG327729 GNY327728:GOC327729 GXU327728:GXY327729 HHQ327728:HHU327729 HRM327728:HRQ327729 IBI327728:IBM327729 ILE327728:ILI327729 IVA327728:IVE327729 JEW327728:JFA327729 JOS327728:JOW327729 JYO327728:JYS327729 KIK327728:KIO327729 KSG327728:KSK327729 LCC327728:LCG327729 LLY327728:LMC327729 LVU327728:LVY327729 MFQ327728:MFU327729 MPM327728:MPQ327729 MZI327728:MZM327729 NJE327728:NJI327729 NTA327728:NTE327729 OCW327728:ODA327729 OMS327728:OMW327729 OWO327728:OWS327729 PGK327728:PGO327729 PQG327728:PQK327729 QAC327728:QAG327729 QJY327728:QKC327729 QTU327728:QTY327729 RDQ327728:RDU327729 RNM327728:RNQ327729 RXI327728:RXM327729 SHE327728:SHI327729 SRA327728:SRE327729 TAW327728:TBA327729 TKS327728:TKW327729 TUO327728:TUS327729 UEK327728:UEO327729 UOG327728:UOK327729 UYC327728:UYG327729 VHY327728:VIC327729 VRU327728:VRY327729 WBQ327728:WBU327729 WLM327728:WLQ327729 WVI327728:WVM327729 A393265:E393266 IW393264:JA393265 SS393264:SW393265 ACO393264:ACS393265 AMK393264:AMO393265 AWG393264:AWK393265 BGC393264:BGG393265 BPY393264:BQC393265 BZU393264:BZY393265 CJQ393264:CJU393265 CTM393264:CTQ393265 DDI393264:DDM393265 DNE393264:DNI393265 DXA393264:DXE393265 EGW393264:EHA393265 EQS393264:EQW393265 FAO393264:FAS393265 FKK393264:FKO393265 FUG393264:FUK393265 GEC393264:GEG393265 GNY393264:GOC393265 GXU393264:GXY393265 HHQ393264:HHU393265 HRM393264:HRQ393265 IBI393264:IBM393265 ILE393264:ILI393265 IVA393264:IVE393265 JEW393264:JFA393265 JOS393264:JOW393265 JYO393264:JYS393265 KIK393264:KIO393265 KSG393264:KSK393265 LCC393264:LCG393265 LLY393264:LMC393265 LVU393264:LVY393265 MFQ393264:MFU393265 MPM393264:MPQ393265 MZI393264:MZM393265 NJE393264:NJI393265 NTA393264:NTE393265 OCW393264:ODA393265 OMS393264:OMW393265 OWO393264:OWS393265 PGK393264:PGO393265 PQG393264:PQK393265 QAC393264:QAG393265 QJY393264:QKC393265 QTU393264:QTY393265 RDQ393264:RDU393265 RNM393264:RNQ393265 RXI393264:RXM393265 SHE393264:SHI393265 SRA393264:SRE393265 TAW393264:TBA393265 TKS393264:TKW393265 TUO393264:TUS393265 UEK393264:UEO393265 UOG393264:UOK393265 UYC393264:UYG393265 VHY393264:VIC393265 VRU393264:VRY393265 WBQ393264:WBU393265 WLM393264:WLQ393265 WVI393264:WVM393265 A458801:E458802 IW458800:JA458801 SS458800:SW458801 ACO458800:ACS458801 AMK458800:AMO458801 AWG458800:AWK458801 BGC458800:BGG458801 BPY458800:BQC458801 BZU458800:BZY458801 CJQ458800:CJU458801 CTM458800:CTQ458801 DDI458800:DDM458801 DNE458800:DNI458801 DXA458800:DXE458801 EGW458800:EHA458801 EQS458800:EQW458801 FAO458800:FAS458801 FKK458800:FKO458801 FUG458800:FUK458801 GEC458800:GEG458801 GNY458800:GOC458801 GXU458800:GXY458801 HHQ458800:HHU458801 HRM458800:HRQ458801 IBI458800:IBM458801 ILE458800:ILI458801 IVA458800:IVE458801 JEW458800:JFA458801 JOS458800:JOW458801 JYO458800:JYS458801 KIK458800:KIO458801 KSG458800:KSK458801 LCC458800:LCG458801 LLY458800:LMC458801 LVU458800:LVY458801 MFQ458800:MFU458801 MPM458800:MPQ458801 MZI458800:MZM458801 NJE458800:NJI458801 NTA458800:NTE458801 OCW458800:ODA458801 OMS458800:OMW458801 OWO458800:OWS458801 PGK458800:PGO458801 PQG458800:PQK458801 QAC458800:QAG458801 QJY458800:QKC458801 QTU458800:QTY458801 RDQ458800:RDU458801 RNM458800:RNQ458801 RXI458800:RXM458801 SHE458800:SHI458801 SRA458800:SRE458801 TAW458800:TBA458801 TKS458800:TKW458801 TUO458800:TUS458801 UEK458800:UEO458801 UOG458800:UOK458801 UYC458800:UYG458801 VHY458800:VIC458801 VRU458800:VRY458801 WBQ458800:WBU458801 WLM458800:WLQ458801 WVI458800:WVM458801 A524337:E524338 IW524336:JA524337 SS524336:SW524337 ACO524336:ACS524337 AMK524336:AMO524337 AWG524336:AWK524337 BGC524336:BGG524337 BPY524336:BQC524337 BZU524336:BZY524337 CJQ524336:CJU524337 CTM524336:CTQ524337 DDI524336:DDM524337 DNE524336:DNI524337 DXA524336:DXE524337 EGW524336:EHA524337 EQS524336:EQW524337 FAO524336:FAS524337 FKK524336:FKO524337 FUG524336:FUK524337 GEC524336:GEG524337 GNY524336:GOC524337 GXU524336:GXY524337 HHQ524336:HHU524337 HRM524336:HRQ524337 IBI524336:IBM524337 ILE524336:ILI524337 IVA524336:IVE524337 JEW524336:JFA524337 JOS524336:JOW524337 JYO524336:JYS524337 KIK524336:KIO524337 KSG524336:KSK524337 LCC524336:LCG524337 LLY524336:LMC524337 LVU524336:LVY524337 MFQ524336:MFU524337 MPM524336:MPQ524337 MZI524336:MZM524337 NJE524336:NJI524337 NTA524336:NTE524337 OCW524336:ODA524337 OMS524336:OMW524337 OWO524336:OWS524337 PGK524336:PGO524337 PQG524336:PQK524337 QAC524336:QAG524337 QJY524336:QKC524337 QTU524336:QTY524337 RDQ524336:RDU524337 RNM524336:RNQ524337 RXI524336:RXM524337 SHE524336:SHI524337 SRA524336:SRE524337 TAW524336:TBA524337 TKS524336:TKW524337 TUO524336:TUS524337 UEK524336:UEO524337 UOG524336:UOK524337 UYC524336:UYG524337 VHY524336:VIC524337 VRU524336:VRY524337 WBQ524336:WBU524337 WLM524336:WLQ524337 WVI524336:WVM524337 A589873:E589874 IW589872:JA589873 SS589872:SW589873 ACO589872:ACS589873 AMK589872:AMO589873 AWG589872:AWK589873 BGC589872:BGG589873 BPY589872:BQC589873 BZU589872:BZY589873 CJQ589872:CJU589873 CTM589872:CTQ589873 DDI589872:DDM589873 DNE589872:DNI589873 DXA589872:DXE589873 EGW589872:EHA589873 EQS589872:EQW589873 FAO589872:FAS589873 FKK589872:FKO589873 FUG589872:FUK589873 GEC589872:GEG589873 GNY589872:GOC589873 GXU589872:GXY589873 HHQ589872:HHU589873 HRM589872:HRQ589873 IBI589872:IBM589873 ILE589872:ILI589873 IVA589872:IVE589873 JEW589872:JFA589873 JOS589872:JOW589873 JYO589872:JYS589873 KIK589872:KIO589873 KSG589872:KSK589873 LCC589872:LCG589873 LLY589872:LMC589873 LVU589872:LVY589873 MFQ589872:MFU589873 MPM589872:MPQ589873 MZI589872:MZM589873 NJE589872:NJI589873 NTA589872:NTE589873 OCW589872:ODA589873 OMS589872:OMW589873 OWO589872:OWS589873 PGK589872:PGO589873 PQG589872:PQK589873 QAC589872:QAG589873 QJY589872:QKC589873 QTU589872:QTY589873 RDQ589872:RDU589873 RNM589872:RNQ589873 RXI589872:RXM589873 SHE589872:SHI589873 SRA589872:SRE589873 TAW589872:TBA589873 TKS589872:TKW589873 TUO589872:TUS589873 UEK589872:UEO589873 UOG589872:UOK589873 UYC589872:UYG589873 VHY589872:VIC589873 VRU589872:VRY589873 WBQ589872:WBU589873 WLM589872:WLQ589873 WVI589872:WVM589873 A655409:E655410 IW655408:JA655409 SS655408:SW655409 ACO655408:ACS655409 AMK655408:AMO655409 AWG655408:AWK655409 BGC655408:BGG655409 BPY655408:BQC655409 BZU655408:BZY655409 CJQ655408:CJU655409 CTM655408:CTQ655409 DDI655408:DDM655409 DNE655408:DNI655409 DXA655408:DXE655409 EGW655408:EHA655409 EQS655408:EQW655409 FAO655408:FAS655409 FKK655408:FKO655409 FUG655408:FUK655409 GEC655408:GEG655409 GNY655408:GOC655409 GXU655408:GXY655409 HHQ655408:HHU655409 HRM655408:HRQ655409 IBI655408:IBM655409 ILE655408:ILI655409 IVA655408:IVE655409 JEW655408:JFA655409 JOS655408:JOW655409 JYO655408:JYS655409 KIK655408:KIO655409 KSG655408:KSK655409 LCC655408:LCG655409 LLY655408:LMC655409 LVU655408:LVY655409 MFQ655408:MFU655409 MPM655408:MPQ655409 MZI655408:MZM655409 NJE655408:NJI655409 NTA655408:NTE655409 OCW655408:ODA655409 OMS655408:OMW655409 OWO655408:OWS655409 PGK655408:PGO655409 PQG655408:PQK655409 QAC655408:QAG655409 QJY655408:QKC655409 QTU655408:QTY655409 RDQ655408:RDU655409 RNM655408:RNQ655409 RXI655408:RXM655409 SHE655408:SHI655409 SRA655408:SRE655409 TAW655408:TBA655409 TKS655408:TKW655409 TUO655408:TUS655409 UEK655408:UEO655409 UOG655408:UOK655409 UYC655408:UYG655409 VHY655408:VIC655409 VRU655408:VRY655409 WBQ655408:WBU655409 WLM655408:WLQ655409 WVI655408:WVM655409 A720945:E720946 IW720944:JA720945 SS720944:SW720945 ACO720944:ACS720945 AMK720944:AMO720945 AWG720944:AWK720945 BGC720944:BGG720945 BPY720944:BQC720945 BZU720944:BZY720945 CJQ720944:CJU720945 CTM720944:CTQ720945 DDI720944:DDM720945 DNE720944:DNI720945 DXA720944:DXE720945 EGW720944:EHA720945 EQS720944:EQW720945 FAO720944:FAS720945 FKK720944:FKO720945 FUG720944:FUK720945 GEC720944:GEG720945 GNY720944:GOC720945 GXU720944:GXY720945 HHQ720944:HHU720945 HRM720944:HRQ720945 IBI720944:IBM720945 ILE720944:ILI720945 IVA720944:IVE720945 JEW720944:JFA720945 JOS720944:JOW720945 JYO720944:JYS720945 KIK720944:KIO720945 KSG720944:KSK720945 LCC720944:LCG720945 LLY720944:LMC720945 LVU720944:LVY720945 MFQ720944:MFU720945 MPM720944:MPQ720945 MZI720944:MZM720945 NJE720944:NJI720945 NTA720944:NTE720945 OCW720944:ODA720945 OMS720944:OMW720945 OWO720944:OWS720945 PGK720944:PGO720945 PQG720944:PQK720945 QAC720944:QAG720945 QJY720944:QKC720945 QTU720944:QTY720945 RDQ720944:RDU720945 RNM720944:RNQ720945 RXI720944:RXM720945 SHE720944:SHI720945 SRA720944:SRE720945 TAW720944:TBA720945 TKS720944:TKW720945 TUO720944:TUS720945 UEK720944:UEO720945 UOG720944:UOK720945 UYC720944:UYG720945 VHY720944:VIC720945 VRU720944:VRY720945 WBQ720944:WBU720945 WLM720944:WLQ720945 WVI720944:WVM720945 A786481:E786482 IW786480:JA786481 SS786480:SW786481 ACO786480:ACS786481 AMK786480:AMO786481 AWG786480:AWK786481 BGC786480:BGG786481 BPY786480:BQC786481 BZU786480:BZY786481 CJQ786480:CJU786481 CTM786480:CTQ786481 DDI786480:DDM786481 DNE786480:DNI786481 DXA786480:DXE786481 EGW786480:EHA786481 EQS786480:EQW786481 FAO786480:FAS786481 FKK786480:FKO786481 FUG786480:FUK786481 GEC786480:GEG786481 GNY786480:GOC786481 GXU786480:GXY786481 HHQ786480:HHU786481 HRM786480:HRQ786481 IBI786480:IBM786481 ILE786480:ILI786481 IVA786480:IVE786481 JEW786480:JFA786481 JOS786480:JOW786481 JYO786480:JYS786481 KIK786480:KIO786481 KSG786480:KSK786481 LCC786480:LCG786481 LLY786480:LMC786481 LVU786480:LVY786481 MFQ786480:MFU786481 MPM786480:MPQ786481 MZI786480:MZM786481 NJE786480:NJI786481 NTA786480:NTE786481 OCW786480:ODA786481 OMS786480:OMW786481 OWO786480:OWS786481 PGK786480:PGO786481 PQG786480:PQK786481 QAC786480:QAG786481 QJY786480:QKC786481 QTU786480:QTY786481 RDQ786480:RDU786481 RNM786480:RNQ786481 RXI786480:RXM786481 SHE786480:SHI786481 SRA786480:SRE786481 TAW786480:TBA786481 TKS786480:TKW786481 TUO786480:TUS786481 UEK786480:UEO786481 UOG786480:UOK786481 UYC786480:UYG786481 VHY786480:VIC786481 VRU786480:VRY786481 WBQ786480:WBU786481 WLM786480:WLQ786481 WVI786480:WVM786481 A852017:E852018 IW852016:JA852017 SS852016:SW852017 ACO852016:ACS852017 AMK852016:AMO852017 AWG852016:AWK852017 BGC852016:BGG852017 BPY852016:BQC852017 BZU852016:BZY852017 CJQ852016:CJU852017 CTM852016:CTQ852017 DDI852016:DDM852017 DNE852016:DNI852017 DXA852016:DXE852017 EGW852016:EHA852017 EQS852016:EQW852017 FAO852016:FAS852017 FKK852016:FKO852017 FUG852016:FUK852017 GEC852016:GEG852017 GNY852016:GOC852017 GXU852016:GXY852017 HHQ852016:HHU852017 HRM852016:HRQ852017 IBI852016:IBM852017 ILE852016:ILI852017 IVA852016:IVE852017 JEW852016:JFA852017 JOS852016:JOW852017 JYO852016:JYS852017 KIK852016:KIO852017 KSG852016:KSK852017 LCC852016:LCG852017 LLY852016:LMC852017 LVU852016:LVY852017 MFQ852016:MFU852017 MPM852016:MPQ852017 MZI852016:MZM852017 NJE852016:NJI852017 NTA852016:NTE852017 OCW852016:ODA852017 OMS852016:OMW852017 OWO852016:OWS852017 PGK852016:PGO852017 PQG852016:PQK852017 QAC852016:QAG852017 QJY852016:QKC852017 QTU852016:QTY852017 RDQ852016:RDU852017 RNM852016:RNQ852017 RXI852016:RXM852017 SHE852016:SHI852017 SRA852016:SRE852017 TAW852016:TBA852017 TKS852016:TKW852017 TUO852016:TUS852017 UEK852016:UEO852017 UOG852016:UOK852017 UYC852016:UYG852017 VHY852016:VIC852017 VRU852016:VRY852017 WBQ852016:WBU852017 WLM852016:WLQ852017 WVI852016:WVM852017 A917553:E917554 IW917552:JA917553 SS917552:SW917553 ACO917552:ACS917553 AMK917552:AMO917553 AWG917552:AWK917553 BGC917552:BGG917553 BPY917552:BQC917553 BZU917552:BZY917553 CJQ917552:CJU917553 CTM917552:CTQ917553 DDI917552:DDM917553 DNE917552:DNI917553 DXA917552:DXE917553 EGW917552:EHA917553 EQS917552:EQW917553 FAO917552:FAS917553 FKK917552:FKO917553 FUG917552:FUK917553 GEC917552:GEG917553 GNY917552:GOC917553 GXU917552:GXY917553 HHQ917552:HHU917553 HRM917552:HRQ917553 IBI917552:IBM917553 ILE917552:ILI917553 IVA917552:IVE917553 JEW917552:JFA917553 JOS917552:JOW917553 JYO917552:JYS917553 KIK917552:KIO917553 KSG917552:KSK917553 LCC917552:LCG917553 LLY917552:LMC917553 LVU917552:LVY917553 MFQ917552:MFU917553 MPM917552:MPQ917553 MZI917552:MZM917553 NJE917552:NJI917553 NTA917552:NTE917553 OCW917552:ODA917553 OMS917552:OMW917553 OWO917552:OWS917553 PGK917552:PGO917553 PQG917552:PQK917553 QAC917552:QAG917553 QJY917552:QKC917553 QTU917552:QTY917553 RDQ917552:RDU917553 RNM917552:RNQ917553 RXI917552:RXM917553 SHE917552:SHI917553 SRA917552:SRE917553 TAW917552:TBA917553 TKS917552:TKW917553 TUO917552:TUS917553 UEK917552:UEO917553 UOG917552:UOK917553 UYC917552:UYG917553 VHY917552:VIC917553 VRU917552:VRY917553 WBQ917552:WBU917553 WLM917552:WLQ917553 WVI917552:WVM917553 A983089:E983090 IW983088:JA983089 SS983088:SW983089 ACO983088:ACS983089 AMK983088:AMO983089 AWG983088:AWK983089 BGC983088:BGG983089 BPY983088:BQC983089 BZU983088:BZY983089 CJQ983088:CJU983089 CTM983088:CTQ983089 DDI983088:DDM983089 DNE983088:DNI983089 DXA983088:DXE983089 EGW983088:EHA983089 EQS983088:EQW983089 FAO983088:FAS983089 FKK983088:FKO983089 FUG983088:FUK983089 GEC983088:GEG983089 GNY983088:GOC983089 GXU983088:GXY983089 HHQ983088:HHU983089 HRM983088:HRQ983089 IBI983088:IBM983089 ILE983088:ILI983089 IVA983088:IVE983089 JEW983088:JFA983089 JOS983088:JOW983089 JYO983088:JYS983089 KIK983088:KIO983089 KSG983088:KSK983089 LCC983088:LCG983089 LLY983088:LMC983089 LVU983088:LVY983089 MFQ983088:MFU983089 MPM983088:MPQ983089 MZI983088:MZM983089 NJE983088:NJI983089 NTA983088:NTE983089 OCW983088:ODA983089 OMS983088:OMW983089 OWO983088:OWS983089 PGK983088:PGO983089 PQG983088:PQK983089 QAC983088:QAG983089 QJY983088:QKC983089 QTU983088:QTY983089 RDQ983088:RDU983089 RNM983088:RNQ983089 RXI983088:RXM983089 SHE983088:SHI983089 SRA983088:SRE983089 TAW983088:TBA983089 TKS983088:TKW983089 TUO983088:TUS983089 UEK983088:UEO983089 UOG983088:UOK983089 UYC983088:UYG983089 VHY983088:VIC983089 VRU983088:VRY983089 WBQ983088:WBU983089 WLM983088:WLQ983089 WVI983088:WVM983089"/>
    <dataValidation type="date" errorStyle="information" operator="greaterThan" allowBlank="1" showInputMessage="1" errorTitle="wpisz dd-mm-rrrr" promptTitle="wypełnia resort" prompt="rrrr-mm-dd" sqref="WVL983054 IZ2 SV2 ACR2 AMN2 AWJ2 BGF2 BQB2 BZX2 CJT2 CTP2 DDL2 DNH2 DXD2 EGZ2 EQV2 FAR2 FKN2 FUJ2 GEF2 GOB2 GXX2 HHT2 HRP2 IBL2 ILH2 IVD2 JEZ2 JOV2 JYR2 KIN2 KSJ2 LCF2 LMB2 LVX2 MFT2 MPP2 MZL2 NJH2 NTD2 OCZ2 OMV2 OWR2 PGN2 PQJ2 QAF2 QKB2 QTX2 RDT2 RNP2 RXL2 SHH2 SRD2 TAZ2 TKV2 TUR2 UEN2 UOJ2 UYF2 VIB2 VRX2 WBT2 WLP2 WVL2 D65551 IZ65550 SV65550 ACR65550 AMN65550 AWJ65550 BGF65550 BQB65550 BZX65550 CJT65550 CTP65550 DDL65550 DNH65550 DXD65550 EGZ65550 EQV65550 FAR65550 FKN65550 FUJ65550 GEF65550 GOB65550 GXX65550 HHT65550 HRP65550 IBL65550 ILH65550 IVD65550 JEZ65550 JOV65550 JYR65550 KIN65550 KSJ65550 LCF65550 LMB65550 LVX65550 MFT65550 MPP65550 MZL65550 NJH65550 NTD65550 OCZ65550 OMV65550 OWR65550 PGN65550 PQJ65550 QAF65550 QKB65550 QTX65550 RDT65550 RNP65550 RXL65550 SHH65550 SRD65550 TAZ65550 TKV65550 TUR65550 UEN65550 UOJ65550 UYF65550 VIB65550 VRX65550 WBT65550 WLP65550 WVL65550 D131087 IZ131086 SV131086 ACR131086 AMN131086 AWJ131086 BGF131086 BQB131086 BZX131086 CJT131086 CTP131086 DDL131086 DNH131086 DXD131086 EGZ131086 EQV131086 FAR131086 FKN131086 FUJ131086 GEF131086 GOB131086 GXX131086 HHT131086 HRP131086 IBL131086 ILH131086 IVD131086 JEZ131086 JOV131086 JYR131086 KIN131086 KSJ131086 LCF131086 LMB131086 LVX131086 MFT131086 MPP131086 MZL131086 NJH131086 NTD131086 OCZ131086 OMV131086 OWR131086 PGN131086 PQJ131086 QAF131086 QKB131086 QTX131086 RDT131086 RNP131086 RXL131086 SHH131086 SRD131086 TAZ131086 TKV131086 TUR131086 UEN131086 UOJ131086 UYF131086 VIB131086 VRX131086 WBT131086 WLP131086 WVL131086 D196623 IZ196622 SV196622 ACR196622 AMN196622 AWJ196622 BGF196622 BQB196622 BZX196622 CJT196622 CTP196622 DDL196622 DNH196622 DXD196622 EGZ196622 EQV196622 FAR196622 FKN196622 FUJ196622 GEF196622 GOB196622 GXX196622 HHT196622 HRP196622 IBL196622 ILH196622 IVD196622 JEZ196622 JOV196622 JYR196622 KIN196622 KSJ196622 LCF196622 LMB196622 LVX196622 MFT196622 MPP196622 MZL196622 NJH196622 NTD196622 OCZ196622 OMV196622 OWR196622 PGN196622 PQJ196622 QAF196622 QKB196622 QTX196622 RDT196622 RNP196622 RXL196622 SHH196622 SRD196622 TAZ196622 TKV196622 TUR196622 UEN196622 UOJ196622 UYF196622 VIB196622 VRX196622 WBT196622 WLP196622 WVL196622 D262159 IZ262158 SV262158 ACR262158 AMN262158 AWJ262158 BGF262158 BQB262158 BZX262158 CJT262158 CTP262158 DDL262158 DNH262158 DXD262158 EGZ262158 EQV262158 FAR262158 FKN262158 FUJ262158 GEF262158 GOB262158 GXX262158 HHT262158 HRP262158 IBL262158 ILH262158 IVD262158 JEZ262158 JOV262158 JYR262158 KIN262158 KSJ262158 LCF262158 LMB262158 LVX262158 MFT262158 MPP262158 MZL262158 NJH262158 NTD262158 OCZ262158 OMV262158 OWR262158 PGN262158 PQJ262158 QAF262158 QKB262158 QTX262158 RDT262158 RNP262158 RXL262158 SHH262158 SRD262158 TAZ262158 TKV262158 TUR262158 UEN262158 UOJ262158 UYF262158 VIB262158 VRX262158 WBT262158 WLP262158 WVL262158 D327695 IZ327694 SV327694 ACR327694 AMN327694 AWJ327694 BGF327694 BQB327694 BZX327694 CJT327694 CTP327694 DDL327694 DNH327694 DXD327694 EGZ327694 EQV327694 FAR327694 FKN327694 FUJ327694 GEF327694 GOB327694 GXX327694 HHT327694 HRP327694 IBL327694 ILH327694 IVD327694 JEZ327694 JOV327694 JYR327694 KIN327694 KSJ327694 LCF327694 LMB327694 LVX327694 MFT327694 MPP327694 MZL327694 NJH327694 NTD327694 OCZ327694 OMV327694 OWR327694 PGN327694 PQJ327694 QAF327694 QKB327694 QTX327694 RDT327694 RNP327694 RXL327694 SHH327694 SRD327694 TAZ327694 TKV327694 TUR327694 UEN327694 UOJ327694 UYF327694 VIB327694 VRX327694 WBT327694 WLP327694 WVL327694 D393231 IZ393230 SV393230 ACR393230 AMN393230 AWJ393230 BGF393230 BQB393230 BZX393230 CJT393230 CTP393230 DDL393230 DNH393230 DXD393230 EGZ393230 EQV393230 FAR393230 FKN393230 FUJ393230 GEF393230 GOB393230 GXX393230 HHT393230 HRP393230 IBL393230 ILH393230 IVD393230 JEZ393230 JOV393230 JYR393230 KIN393230 KSJ393230 LCF393230 LMB393230 LVX393230 MFT393230 MPP393230 MZL393230 NJH393230 NTD393230 OCZ393230 OMV393230 OWR393230 PGN393230 PQJ393230 QAF393230 QKB393230 QTX393230 RDT393230 RNP393230 RXL393230 SHH393230 SRD393230 TAZ393230 TKV393230 TUR393230 UEN393230 UOJ393230 UYF393230 VIB393230 VRX393230 WBT393230 WLP393230 WVL393230 D458767 IZ458766 SV458766 ACR458766 AMN458766 AWJ458766 BGF458766 BQB458766 BZX458766 CJT458766 CTP458766 DDL458766 DNH458766 DXD458766 EGZ458766 EQV458766 FAR458766 FKN458766 FUJ458766 GEF458766 GOB458766 GXX458766 HHT458766 HRP458766 IBL458766 ILH458766 IVD458766 JEZ458766 JOV458766 JYR458766 KIN458766 KSJ458766 LCF458766 LMB458766 LVX458766 MFT458766 MPP458766 MZL458766 NJH458766 NTD458766 OCZ458766 OMV458766 OWR458766 PGN458766 PQJ458766 QAF458766 QKB458766 QTX458766 RDT458766 RNP458766 RXL458766 SHH458766 SRD458766 TAZ458766 TKV458766 TUR458766 UEN458766 UOJ458766 UYF458766 VIB458766 VRX458766 WBT458766 WLP458766 WVL458766 D524303 IZ524302 SV524302 ACR524302 AMN524302 AWJ524302 BGF524302 BQB524302 BZX524302 CJT524302 CTP524302 DDL524302 DNH524302 DXD524302 EGZ524302 EQV524302 FAR524302 FKN524302 FUJ524302 GEF524302 GOB524302 GXX524302 HHT524302 HRP524302 IBL524302 ILH524302 IVD524302 JEZ524302 JOV524302 JYR524302 KIN524302 KSJ524302 LCF524302 LMB524302 LVX524302 MFT524302 MPP524302 MZL524302 NJH524302 NTD524302 OCZ524302 OMV524302 OWR524302 PGN524302 PQJ524302 QAF524302 QKB524302 QTX524302 RDT524302 RNP524302 RXL524302 SHH524302 SRD524302 TAZ524302 TKV524302 TUR524302 UEN524302 UOJ524302 UYF524302 VIB524302 VRX524302 WBT524302 WLP524302 WVL524302 D589839 IZ589838 SV589838 ACR589838 AMN589838 AWJ589838 BGF589838 BQB589838 BZX589838 CJT589838 CTP589838 DDL589838 DNH589838 DXD589838 EGZ589838 EQV589838 FAR589838 FKN589838 FUJ589838 GEF589838 GOB589838 GXX589838 HHT589838 HRP589838 IBL589838 ILH589838 IVD589838 JEZ589838 JOV589838 JYR589838 KIN589838 KSJ589838 LCF589838 LMB589838 LVX589838 MFT589838 MPP589838 MZL589838 NJH589838 NTD589838 OCZ589838 OMV589838 OWR589838 PGN589838 PQJ589838 QAF589838 QKB589838 QTX589838 RDT589838 RNP589838 RXL589838 SHH589838 SRD589838 TAZ589838 TKV589838 TUR589838 UEN589838 UOJ589838 UYF589838 VIB589838 VRX589838 WBT589838 WLP589838 WVL589838 D655375 IZ655374 SV655374 ACR655374 AMN655374 AWJ655374 BGF655374 BQB655374 BZX655374 CJT655374 CTP655374 DDL655374 DNH655374 DXD655374 EGZ655374 EQV655374 FAR655374 FKN655374 FUJ655374 GEF655374 GOB655374 GXX655374 HHT655374 HRP655374 IBL655374 ILH655374 IVD655374 JEZ655374 JOV655374 JYR655374 KIN655374 KSJ655374 LCF655374 LMB655374 LVX655374 MFT655374 MPP655374 MZL655374 NJH655374 NTD655374 OCZ655374 OMV655374 OWR655374 PGN655374 PQJ655374 QAF655374 QKB655374 QTX655374 RDT655374 RNP655374 RXL655374 SHH655374 SRD655374 TAZ655374 TKV655374 TUR655374 UEN655374 UOJ655374 UYF655374 VIB655374 VRX655374 WBT655374 WLP655374 WVL655374 D720911 IZ720910 SV720910 ACR720910 AMN720910 AWJ720910 BGF720910 BQB720910 BZX720910 CJT720910 CTP720910 DDL720910 DNH720910 DXD720910 EGZ720910 EQV720910 FAR720910 FKN720910 FUJ720910 GEF720910 GOB720910 GXX720910 HHT720910 HRP720910 IBL720910 ILH720910 IVD720910 JEZ720910 JOV720910 JYR720910 KIN720910 KSJ720910 LCF720910 LMB720910 LVX720910 MFT720910 MPP720910 MZL720910 NJH720910 NTD720910 OCZ720910 OMV720910 OWR720910 PGN720910 PQJ720910 QAF720910 QKB720910 QTX720910 RDT720910 RNP720910 RXL720910 SHH720910 SRD720910 TAZ720910 TKV720910 TUR720910 UEN720910 UOJ720910 UYF720910 VIB720910 VRX720910 WBT720910 WLP720910 WVL720910 D786447 IZ786446 SV786446 ACR786446 AMN786446 AWJ786446 BGF786446 BQB786446 BZX786446 CJT786446 CTP786446 DDL786446 DNH786446 DXD786446 EGZ786446 EQV786446 FAR786446 FKN786446 FUJ786446 GEF786446 GOB786446 GXX786446 HHT786446 HRP786446 IBL786446 ILH786446 IVD786446 JEZ786446 JOV786446 JYR786446 KIN786446 KSJ786446 LCF786446 LMB786446 LVX786446 MFT786446 MPP786446 MZL786446 NJH786446 NTD786446 OCZ786446 OMV786446 OWR786446 PGN786446 PQJ786446 QAF786446 QKB786446 QTX786446 RDT786446 RNP786446 RXL786446 SHH786446 SRD786446 TAZ786446 TKV786446 TUR786446 UEN786446 UOJ786446 UYF786446 VIB786446 VRX786446 WBT786446 WLP786446 WVL786446 D851983 IZ851982 SV851982 ACR851982 AMN851982 AWJ851982 BGF851982 BQB851982 BZX851982 CJT851982 CTP851982 DDL851982 DNH851982 DXD851982 EGZ851982 EQV851982 FAR851982 FKN851982 FUJ851982 GEF851982 GOB851982 GXX851982 HHT851982 HRP851982 IBL851982 ILH851982 IVD851982 JEZ851982 JOV851982 JYR851982 KIN851982 KSJ851982 LCF851982 LMB851982 LVX851982 MFT851982 MPP851982 MZL851982 NJH851982 NTD851982 OCZ851982 OMV851982 OWR851982 PGN851982 PQJ851982 QAF851982 QKB851982 QTX851982 RDT851982 RNP851982 RXL851982 SHH851982 SRD851982 TAZ851982 TKV851982 TUR851982 UEN851982 UOJ851982 UYF851982 VIB851982 VRX851982 WBT851982 WLP851982 WVL851982 D917519 IZ917518 SV917518 ACR917518 AMN917518 AWJ917518 BGF917518 BQB917518 BZX917518 CJT917518 CTP917518 DDL917518 DNH917518 DXD917518 EGZ917518 EQV917518 FAR917518 FKN917518 FUJ917518 GEF917518 GOB917518 GXX917518 HHT917518 HRP917518 IBL917518 ILH917518 IVD917518 JEZ917518 JOV917518 JYR917518 KIN917518 KSJ917518 LCF917518 LMB917518 LVX917518 MFT917518 MPP917518 MZL917518 NJH917518 NTD917518 OCZ917518 OMV917518 OWR917518 PGN917518 PQJ917518 QAF917518 QKB917518 QTX917518 RDT917518 RNP917518 RXL917518 SHH917518 SRD917518 TAZ917518 TKV917518 TUR917518 UEN917518 UOJ917518 UYF917518 VIB917518 VRX917518 WBT917518 WLP917518 WVL917518 D983055 IZ983054 SV983054 ACR983054 AMN983054 AWJ983054 BGF983054 BQB983054 BZX983054 CJT983054 CTP983054 DDL983054 DNH983054 DXD983054 EGZ983054 EQV983054 FAR983054 FKN983054 FUJ983054 GEF983054 GOB983054 GXX983054 HHT983054 HRP983054 IBL983054 ILH983054 IVD983054 JEZ983054 JOV983054 JYR983054 KIN983054 KSJ983054 LCF983054 LMB983054 LVX983054 MFT983054 MPP983054 MZL983054 NJH983054 NTD983054 OCZ983054 OMV983054 OWR983054 PGN983054 PQJ983054 QAF983054 QKB983054 QTX983054 RDT983054 RNP983054 RXL983054 SHH983054 SRD983054 TAZ983054 TKV983054 TUR983054 UEN983054 UOJ983054 UYF983054 VIB983054 VRX983054 WBT983054 WLP983054">
      <formula1>40695</formula1>
    </dataValidation>
    <dataValidation type="decimal" operator="greaterThanOrEqual" allowBlank="1" showInputMessage="1" showErrorMessage="1" errorTitle="uwaga" error="wpisz poprawnie kwotę" promptTitle="wpisz kwotę" prompt="należy podać kwotę środków dotychczas otrzymanych" sqref="B27:D28 IX27:IZ28 ST27:SV28 ACP27:ACR28 AML27:AMN28 AWH27:AWJ28 BGD27:BGF28 BPZ27:BQB28 BZV27:BZX28 CJR27:CJT28 CTN27:CTP28 DDJ27:DDL28 DNF27:DNH28 DXB27:DXD28 EGX27:EGZ28 EQT27:EQV28 FAP27:FAR28 FKL27:FKN28 FUH27:FUJ28 GED27:GEF28 GNZ27:GOB28 GXV27:GXX28 HHR27:HHT28 HRN27:HRP28 IBJ27:IBL28 ILF27:ILH28 IVB27:IVD28 JEX27:JEZ28 JOT27:JOV28 JYP27:JYR28 KIL27:KIN28 KSH27:KSJ28 LCD27:LCF28 LLZ27:LMB28 LVV27:LVX28 MFR27:MFT28 MPN27:MPP28 MZJ27:MZL28 NJF27:NJH28 NTB27:NTD28 OCX27:OCZ28 OMT27:OMV28 OWP27:OWR28 PGL27:PGN28 PQH27:PQJ28 QAD27:QAF28 QJZ27:QKB28 QTV27:QTX28 RDR27:RDT28 RNN27:RNP28 RXJ27:RXL28 SHF27:SHH28 SRB27:SRD28 TAX27:TAZ28 TKT27:TKV28 TUP27:TUR28 UEL27:UEN28 UOH27:UOJ28 UYD27:UYF28 VHZ27:VIB28 VRV27:VRX28 WBR27:WBT28 WLN27:WLP28 WVJ27:WVL28 B65576:D65577 IX65575:IZ65576 ST65575:SV65576 ACP65575:ACR65576 AML65575:AMN65576 AWH65575:AWJ65576 BGD65575:BGF65576 BPZ65575:BQB65576 BZV65575:BZX65576 CJR65575:CJT65576 CTN65575:CTP65576 DDJ65575:DDL65576 DNF65575:DNH65576 DXB65575:DXD65576 EGX65575:EGZ65576 EQT65575:EQV65576 FAP65575:FAR65576 FKL65575:FKN65576 FUH65575:FUJ65576 GED65575:GEF65576 GNZ65575:GOB65576 GXV65575:GXX65576 HHR65575:HHT65576 HRN65575:HRP65576 IBJ65575:IBL65576 ILF65575:ILH65576 IVB65575:IVD65576 JEX65575:JEZ65576 JOT65575:JOV65576 JYP65575:JYR65576 KIL65575:KIN65576 KSH65575:KSJ65576 LCD65575:LCF65576 LLZ65575:LMB65576 LVV65575:LVX65576 MFR65575:MFT65576 MPN65575:MPP65576 MZJ65575:MZL65576 NJF65575:NJH65576 NTB65575:NTD65576 OCX65575:OCZ65576 OMT65575:OMV65576 OWP65575:OWR65576 PGL65575:PGN65576 PQH65575:PQJ65576 QAD65575:QAF65576 QJZ65575:QKB65576 QTV65575:QTX65576 RDR65575:RDT65576 RNN65575:RNP65576 RXJ65575:RXL65576 SHF65575:SHH65576 SRB65575:SRD65576 TAX65575:TAZ65576 TKT65575:TKV65576 TUP65575:TUR65576 UEL65575:UEN65576 UOH65575:UOJ65576 UYD65575:UYF65576 VHZ65575:VIB65576 VRV65575:VRX65576 WBR65575:WBT65576 WLN65575:WLP65576 WVJ65575:WVL65576 B131112:D131113 IX131111:IZ131112 ST131111:SV131112 ACP131111:ACR131112 AML131111:AMN131112 AWH131111:AWJ131112 BGD131111:BGF131112 BPZ131111:BQB131112 BZV131111:BZX131112 CJR131111:CJT131112 CTN131111:CTP131112 DDJ131111:DDL131112 DNF131111:DNH131112 DXB131111:DXD131112 EGX131111:EGZ131112 EQT131111:EQV131112 FAP131111:FAR131112 FKL131111:FKN131112 FUH131111:FUJ131112 GED131111:GEF131112 GNZ131111:GOB131112 GXV131111:GXX131112 HHR131111:HHT131112 HRN131111:HRP131112 IBJ131111:IBL131112 ILF131111:ILH131112 IVB131111:IVD131112 JEX131111:JEZ131112 JOT131111:JOV131112 JYP131111:JYR131112 KIL131111:KIN131112 KSH131111:KSJ131112 LCD131111:LCF131112 LLZ131111:LMB131112 LVV131111:LVX131112 MFR131111:MFT131112 MPN131111:MPP131112 MZJ131111:MZL131112 NJF131111:NJH131112 NTB131111:NTD131112 OCX131111:OCZ131112 OMT131111:OMV131112 OWP131111:OWR131112 PGL131111:PGN131112 PQH131111:PQJ131112 QAD131111:QAF131112 QJZ131111:QKB131112 QTV131111:QTX131112 RDR131111:RDT131112 RNN131111:RNP131112 RXJ131111:RXL131112 SHF131111:SHH131112 SRB131111:SRD131112 TAX131111:TAZ131112 TKT131111:TKV131112 TUP131111:TUR131112 UEL131111:UEN131112 UOH131111:UOJ131112 UYD131111:UYF131112 VHZ131111:VIB131112 VRV131111:VRX131112 WBR131111:WBT131112 WLN131111:WLP131112 WVJ131111:WVL131112 B196648:D196649 IX196647:IZ196648 ST196647:SV196648 ACP196647:ACR196648 AML196647:AMN196648 AWH196647:AWJ196648 BGD196647:BGF196648 BPZ196647:BQB196648 BZV196647:BZX196648 CJR196647:CJT196648 CTN196647:CTP196648 DDJ196647:DDL196648 DNF196647:DNH196648 DXB196647:DXD196648 EGX196647:EGZ196648 EQT196647:EQV196648 FAP196647:FAR196648 FKL196647:FKN196648 FUH196647:FUJ196648 GED196647:GEF196648 GNZ196647:GOB196648 GXV196647:GXX196648 HHR196647:HHT196648 HRN196647:HRP196648 IBJ196647:IBL196648 ILF196647:ILH196648 IVB196647:IVD196648 JEX196647:JEZ196648 JOT196647:JOV196648 JYP196647:JYR196648 KIL196647:KIN196648 KSH196647:KSJ196648 LCD196647:LCF196648 LLZ196647:LMB196648 LVV196647:LVX196648 MFR196647:MFT196648 MPN196647:MPP196648 MZJ196647:MZL196648 NJF196647:NJH196648 NTB196647:NTD196648 OCX196647:OCZ196648 OMT196647:OMV196648 OWP196647:OWR196648 PGL196647:PGN196648 PQH196647:PQJ196648 QAD196647:QAF196648 QJZ196647:QKB196648 QTV196647:QTX196648 RDR196647:RDT196648 RNN196647:RNP196648 RXJ196647:RXL196648 SHF196647:SHH196648 SRB196647:SRD196648 TAX196647:TAZ196648 TKT196647:TKV196648 TUP196647:TUR196648 UEL196647:UEN196648 UOH196647:UOJ196648 UYD196647:UYF196648 VHZ196647:VIB196648 VRV196647:VRX196648 WBR196647:WBT196648 WLN196647:WLP196648 WVJ196647:WVL196648 B262184:D262185 IX262183:IZ262184 ST262183:SV262184 ACP262183:ACR262184 AML262183:AMN262184 AWH262183:AWJ262184 BGD262183:BGF262184 BPZ262183:BQB262184 BZV262183:BZX262184 CJR262183:CJT262184 CTN262183:CTP262184 DDJ262183:DDL262184 DNF262183:DNH262184 DXB262183:DXD262184 EGX262183:EGZ262184 EQT262183:EQV262184 FAP262183:FAR262184 FKL262183:FKN262184 FUH262183:FUJ262184 GED262183:GEF262184 GNZ262183:GOB262184 GXV262183:GXX262184 HHR262183:HHT262184 HRN262183:HRP262184 IBJ262183:IBL262184 ILF262183:ILH262184 IVB262183:IVD262184 JEX262183:JEZ262184 JOT262183:JOV262184 JYP262183:JYR262184 KIL262183:KIN262184 KSH262183:KSJ262184 LCD262183:LCF262184 LLZ262183:LMB262184 LVV262183:LVX262184 MFR262183:MFT262184 MPN262183:MPP262184 MZJ262183:MZL262184 NJF262183:NJH262184 NTB262183:NTD262184 OCX262183:OCZ262184 OMT262183:OMV262184 OWP262183:OWR262184 PGL262183:PGN262184 PQH262183:PQJ262184 QAD262183:QAF262184 QJZ262183:QKB262184 QTV262183:QTX262184 RDR262183:RDT262184 RNN262183:RNP262184 RXJ262183:RXL262184 SHF262183:SHH262184 SRB262183:SRD262184 TAX262183:TAZ262184 TKT262183:TKV262184 TUP262183:TUR262184 UEL262183:UEN262184 UOH262183:UOJ262184 UYD262183:UYF262184 VHZ262183:VIB262184 VRV262183:VRX262184 WBR262183:WBT262184 WLN262183:WLP262184 WVJ262183:WVL262184 B327720:D327721 IX327719:IZ327720 ST327719:SV327720 ACP327719:ACR327720 AML327719:AMN327720 AWH327719:AWJ327720 BGD327719:BGF327720 BPZ327719:BQB327720 BZV327719:BZX327720 CJR327719:CJT327720 CTN327719:CTP327720 DDJ327719:DDL327720 DNF327719:DNH327720 DXB327719:DXD327720 EGX327719:EGZ327720 EQT327719:EQV327720 FAP327719:FAR327720 FKL327719:FKN327720 FUH327719:FUJ327720 GED327719:GEF327720 GNZ327719:GOB327720 GXV327719:GXX327720 HHR327719:HHT327720 HRN327719:HRP327720 IBJ327719:IBL327720 ILF327719:ILH327720 IVB327719:IVD327720 JEX327719:JEZ327720 JOT327719:JOV327720 JYP327719:JYR327720 KIL327719:KIN327720 KSH327719:KSJ327720 LCD327719:LCF327720 LLZ327719:LMB327720 LVV327719:LVX327720 MFR327719:MFT327720 MPN327719:MPP327720 MZJ327719:MZL327720 NJF327719:NJH327720 NTB327719:NTD327720 OCX327719:OCZ327720 OMT327719:OMV327720 OWP327719:OWR327720 PGL327719:PGN327720 PQH327719:PQJ327720 QAD327719:QAF327720 QJZ327719:QKB327720 QTV327719:QTX327720 RDR327719:RDT327720 RNN327719:RNP327720 RXJ327719:RXL327720 SHF327719:SHH327720 SRB327719:SRD327720 TAX327719:TAZ327720 TKT327719:TKV327720 TUP327719:TUR327720 UEL327719:UEN327720 UOH327719:UOJ327720 UYD327719:UYF327720 VHZ327719:VIB327720 VRV327719:VRX327720 WBR327719:WBT327720 WLN327719:WLP327720 WVJ327719:WVL327720 B393256:D393257 IX393255:IZ393256 ST393255:SV393256 ACP393255:ACR393256 AML393255:AMN393256 AWH393255:AWJ393256 BGD393255:BGF393256 BPZ393255:BQB393256 BZV393255:BZX393256 CJR393255:CJT393256 CTN393255:CTP393256 DDJ393255:DDL393256 DNF393255:DNH393256 DXB393255:DXD393256 EGX393255:EGZ393256 EQT393255:EQV393256 FAP393255:FAR393256 FKL393255:FKN393256 FUH393255:FUJ393256 GED393255:GEF393256 GNZ393255:GOB393256 GXV393255:GXX393256 HHR393255:HHT393256 HRN393255:HRP393256 IBJ393255:IBL393256 ILF393255:ILH393256 IVB393255:IVD393256 JEX393255:JEZ393256 JOT393255:JOV393256 JYP393255:JYR393256 KIL393255:KIN393256 KSH393255:KSJ393256 LCD393255:LCF393256 LLZ393255:LMB393256 LVV393255:LVX393256 MFR393255:MFT393256 MPN393255:MPP393256 MZJ393255:MZL393256 NJF393255:NJH393256 NTB393255:NTD393256 OCX393255:OCZ393256 OMT393255:OMV393256 OWP393255:OWR393256 PGL393255:PGN393256 PQH393255:PQJ393256 QAD393255:QAF393256 QJZ393255:QKB393256 QTV393255:QTX393256 RDR393255:RDT393256 RNN393255:RNP393256 RXJ393255:RXL393256 SHF393255:SHH393256 SRB393255:SRD393256 TAX393255:TAZ393256 TKT393255:TKV393256 TUP393255:TUR393256 UEL393255:UEN393256 UOH393255:UOJ393256 UYD393255:UYF393256 VHZ393255:VIB393256 VRV393255:VRX393256 WBR393255:WBT393256 WLN393255:WLP393256 WVJ393255:WVL393256 B458792:D458793 IX458791:IZ458792 ST458791:SV458792 ACP458791:ACR458792 AML458791:AMN458792 AWH458791:AWJ458792 BGD458791:BGF458792 BPZ458791:BQB458792 BZV458791:BZX458792 CJR458791:CJT458792 CTN458791:CTP458792 DDJ458791:DDL458792 DNF458791:DNH458792 DXB458791:DXD458792 EGX458791:EGZ458792 EQT458791:EQV458792 FAP458791:FAR458792 FKL458791:FKN458792 FUH458791:FUJ458792 GED458791:GEF458792 GNZ458791:GOB458792 GXV458791:GXX458792 HHR458791:HHT458792 HRN458791:HRP458792 IBJ458791:IBL458792 ILF458791:ILH458792 IVB458791:IVD458792 JEX458791:JEZ458792 JOT458791:JOV458792 JYP458791:JYR458792 KIL458791:KIN458792 KSH458791:KSJ458792 LCD458791:LCF458792 LLZ458791:LMB458792 LVV458791:LVX458792 MFR458791:MFT458792 MPN458791:MPP458792 MZJ458791:MZL458792 NJF458791:NJH458792 NTB458791:NTD458792 OCX458791:OCZ458792 OMT458791:OMV458792 OWP458791:OWR458792 PGL458791:PGN458792 PQH458791:PQJ458792 QAD458791:QAF458792 QJZ458791:QKB458792 QTV458791:QTX458792 RDR458791:RDT458792 RNN458791:RNP458792 RXJ458791:RXL458792 SHF458791:SHH458792 SRB458791:SRD458792 TAX458791:TAZ458792 TKT458791:TKV458792 TUP458791:TUR458792 UEL458791:UEN458792 UOH458791:UOJ458792 UYD458791:UYF458792 VHZ458791:VIB458792 VRV458791:VRX458792 WBR458791:WBT458792 WLN458791:WLP458792 WVJ458791:WVL458792 B524328:D524329 IX524327:IZ524328 ST524327:SV524328 ACP524327:ACR524328 AML524327:AMN524328 AWH524327:AWJ524328 BGD524327:BGF524328 BPZ524327:BQB524328 BZV524327:BZX524328 CJR524327:CJT524328 CTN524327:CTP524328 DDJ524327:DDL524328 DNF524327:DNH524328 DXB524327:DXD524328 EGX524327:EGZ524328 EQT524327:EQV524328 FAP524327:FAR524328 FKL524327:FKN524328 FUH524327:FUJ524328 GED524327:GEF524328 GNZ524327:GOB524328 GXV524327:GXX524328 HHR524327:HHT524328 HRN524327:HRP524328 IBJ524327:IBL524328 ILF524327:ILH524328 IVB524327:IVD524328 JEX524327:JEZ524328 JOT524327:JOV524328 JYP524327:JYR524328 KIL524327:KIN524328 KSH524327:KSJ524328 LCD524327:LCF524328 LLZ524327:LMB524328 LVV524327:LVX524328 MFR524327:MFT524328 MPN524327:MPP524328 MZJ524327:MZL524328 NJF524327:NJH524328 NTB524327:NTD524328 OCX524327:OCZ524328 OMT524327:OMV524328 OWP524327:OWR524328 PGL524327:PGN524328 PQH524327:PQJ524328 QAD524327:QAF524328 QJZ524327:QKB524328 QTV524327:QTX524328 RDR524327:RDT524328 RNN524327:RNP524328 RXJ524327:RXL524328 SHF524327:SHH524328 SRB524327:SRD524328 TAX524327:TAZ524328 TKT524327:TKV524328 TUP524327:TUR524328 UEL524327:UEN524328 UOH524327:UOJ524328 UYD524327:UYF524328 VHZ524327:VIB524328 VRV524327:VRX524328 WBR524327:WBT524328 WLN524327:WLP524328 WVJ524327:WVL524328 B589864:D589865 IX589863:IZ589864 ST589863:SV589864 ACP589863:ACR589864 AML589863:AMN589864 AWH589863:AWJ589864 BGD589863:BGF589864 BPZ589863:BQB589864 BZV589863:BZX589864 CJR589863:CJT589864 CTN589863:CTP589864 DDJ589863:DDL589864 DNF589863:DNH589864 DXB589863:DXD589864 EGX589863:EGZ589864 EQT589863:EQV589864 FAP589863:FAR589864 FKL589863:FKN589864 FUH589863:FUJ589864 GED589863:GEF589864 GNZ589863:GOB589864 GXV589863:GXX589864 HHR589863:HHT589864 HRN589863:HRP589864 IBJ589863:IBL589864 ILF589863:ILH589864 IVB589863:IVD589864 JEX589863:JEZ589864 JOT589863:JOV589864 JYP589863:JYR589864 KIL589863:KIN589864 KSH589863:KSJ589864 LCD589863:LCF589864 LLZ589863:LMB589864 LVV589863:LVX589864 MFR589863:MFT589864 MPN589863:MPP589864 MZJ589863:MZL589864 NJF589863:NJH589864 NTB589863:NTD589864 OCX589863:OCZ589864 OMT589863:OMV589864 OWP589863:OWR589864 PGL589863:PGN589864 PQH589863:PQJ589864 QAD589863:QAF589864 QJZ589863:QKB589864 QTV589863:QTX589864 RDR589863:RDT589864 RNN589863:RNP589864 RXJ589863:RXL589864 SHF589863:SHH589864 SRB589863:SRD589864 TAX589863:TAZ589864 TKT589863:TKV589864 TUP589863:TUR589864 UEL589863:UEN589864 UOH589863:UOJ589864 UYD589863:UYF589864 VHZ589863:VIB589864 VRV589863:VRX589864 WBR589863:WBT589864 WLN589863:WLP589864 WVJ589863:WVL589864 B655400:D655401 IX655399:IZ655400 ST655399:SV655400 ACP655399:ACR655400 AML655399:AMN655400 AWH655399:AWJ655400 BGD655399:BGF655400 BPZ655399:BQB655400 BZV655399:BZX655400 CJR655399:CJT655400 CTN655399:CTP655400 DDJ655399:DDL655400 DNF655399:DNH655400 DXB655399:DXD655400 EGX655399:EGZ655400 EQT655399:EQV655400 FAP655399:FAR655400 FKL655399:FKN655400 FUH655399:FUJ655400 GED655399:GEF655400 GNZ655399:GOB655400 GXV655399:GXX655400 HHR655399:HHT655400 HRN655399:HRP655400 IBJ655399:IBL655400 ILF655399:ILH655400 IVB655399:IVD655400 JEX655399:JEZ655400 JOT655399:JOV655400 JYP655399:JYR655400 KIL655399:KIN655400 KSH655399:KSJ655400 LCD655399:LCF655400 LLZ655399:LMB655400 LVV655399:LVX655400 MFR655399:MFT655400 MPN655399:MPP655400 MZJ655399:MZL655400 NJF655399:NJH655400 NTB655399:NTD655400 OCX655399:OCZ655400 OMT655399:OMV655400 OWP655399:OWR655400 PGL655399:PGN655400 PQH655399:PQJ655400 QAD655399:QAF655400 QJZ655399:QKB655400 QTV655399:QTX655400 RDR655399:RDT655400 RNN655399:RNP655400 RXJ655399:RXL655400 SHF655399:SHH655400 SRB655399:SRD655400 TAX655399:TAZ655400 TKT655399:TKV655400 TUP655399:TUR655400 UEL655399:UEN655400 UOH655399:UOJ655400 UYD655399:UYF655400 VHZ655399:VIB655400 VRV655399:VRX655400 WBR655399:WBT655400 WLN655399:WLP655400 WVJ655399:WVL655400 B720936:D720937 IX720935:IZ720936 ST720935:SV720936 ACP720935:ACR720936 AML720935:AMN720936 AWH720935:AWJ720936 BGD720935:BGF720936 BPZ720935:BQB720936 BZV720935:BZX720936 CJR720935:CJT720936 CTN720935:CTP720936 DDJ720935:DDL720936 DNF720935:DNH720936 DXB720935:DXD720936 EGX720935:EGZ720936 EQT720935:EQV720936 FAP720935:FAR720936 FKL720935:FKN720936 FUH720935:FUJ720936 GED720935:GEF720936 GNZ720935:GOB720936 GXV720935:GXX720936 HHR720935:HHT720936 HRN720935:HRP720936 IBJ720935:IBL720936 ILF720935:ILH720936 IVB720935:IVD720936 JEX720935:JEZ720936 JOT720935:JOV720936 JYP720935:JYR720936 KIL720935:KIN720936 KSH720935:KSJ720936 LCD720935:LCF720936 LLZ720935:LMB720936 LVV720935:LVX720936 MFR720935:MFT720936 MPN720935:MPP720936 MZJ720935:MZL720936 NJF720935:NJH720936 NTB720935:NTD720936 OCX720935:OCZ720936 OMT720935:OMV720936 OWP720935:OWR720936 PGL720935:PGN720936 PQH720935:PQJ720936 QAD720935:QAF720936 QJZ720935:QKB720936 QTV720935:QTX720936 RDR720935:RDT720936 RNN720935:RNP720936 RXJ720935:RXL720936 SHF720935:SHH720936 SRB720935:SRD720936 TAX720935:TAZ720936 TKT720935:TKV720936 TUP720935:TUR720936 UEL720935:UEN720936 UOH720935:UOJ720936 UYD720935:UYF720936 VHZ720935:VIB720936 VRV720935:VRX720936 WBR720935:WBT720936 WLN720935:WLP720936 WVJ720935:WVL720936 B786472:D786473 IX786471:IZ786472 ST786471:SV786472 ACP786471:ACR786472 AML786471:AMN786472 AWH786471:AWJ786472 BGD786471:BGF786472 BPZ786471:BQB786472 BZV786471:BZX786472 CJR786471:CJT786472 CTN786471:CTP786472 DDJ786471:DDL786472 DNF786471:DNH786472 DXB786471:DXD786472 EGX786471:EGZ786472 EQT786471:EQV786472 FAP786471:FAR786472 FKL786471:FKN786472 FUH786471:FUJ786472 GED786471:GEF786472 GNZ786471:GOB786472 GXV786471:GXX786472 HHR786471:HHT786472 HRN786471:HRP786472 IBJ786471:IBL786472 ILF786471:ILH786472 IVB786471:IVD786472 JEX786471:JEZ786472 JOT786471:JOV786472 JYP786471:JYR786472 KIL786471:KIN786472 KSH786471:KSJ786472 LCD786471:LCF786472 LLZ786471:LMB786472 LVV786471:LVX786472 MFR786471:MFT786472 MPN786471:MPP786472 MZJ786471:MZL786472 NJF786471:NJH786472 NTB786471:NTD786472 OCX786471:OCZ786472 OMT786471:OMV786472 OWP786471:OWR786472 PGL786471:PGN786472 PQH786471:PQJ786472 QAD786471:QAF786472 QJZ786471:QKB786472 QTV786471:QTX786472 RDR786471:RDT786472 RNN786471:RNP786472 RXJ786471:RXL786472 SHF786471:SHH786472 SRB786471:SRD786472 TAX786471:TAZ786472 TKT786471:TKV786472 TUP786471:TUR786472 UEL786471:UEN786472 UOH786471:UOJ786472 UYD786471:UYF786472 VHZ786471:VIB786472 VRV786471:VRX786472 WBR786471:WBT786472 WLN786471:WLP786472 WVJ786471:WVL786472 B852008:D852009 IX852007:IZ852008 ST852007:SV852008 ACP852007:ACR852008 AML852007:AMN852008 AWH852007:AWJ852008 BGD852007:BGF852008 BPZ852007:BQB852008 BZV852007:BZX852008 CJR852007:CJT852008 CTN852007:CTP852008 DDJ852007:DDL852008 DNF852007:DNH852008 DXB852007:DXD852008 EGX852007:EGZ852008 EQT852007:EQV852008 FAP852007:FAR852008 FKL852007:FKN852008 FUH852007:FUJ852008 GED852007:GEF852008 GNZ852007:GOB852008 GXV852007:GXX852008 HHR852007:HHT852008 HRN852007:HRP852008 IBJ852007:IBL852008 ILF852007:ILH852008 IVB852007:IVD852008 JEX852007:JEZ852008 JOT852007:JOV852008 JYP852007:JYR852008 KIL852007:KIN852008 KSH852007:KSJ852008 LCD852007:LCF852008 LLZ852007:LMB852008 LVV852007:LVX852008 MFR852007:MFT852008 MPN852007:MPP852008 MZJ852007:MZL852008 NJF852007:NJH852008 NTB852007:NTD852008 OCX852007:OCZ852008 OMT852007:OMV852008 OWP852007:OWR852008 PGL852007:PGN852008 PQH852007:PQJ852008 QAD852007:QAF852008 QJZ852007:QKB852008 QTV852007:QTX852008 RDR852007:RDT852008 RNN852007:RNP852008 RXJ852007:RXL852008 SHF852007:SHH852008 SRB852007:SRD852008 TAX852007:TAZ852008 TKT852007:TKV852008 TUP852007:TUR852008 UEL852007:UEN852008 UOH852007:UOJ852008 UYD852007:UYF852008 VHZ852007:VIB852008 VRV852007:VRX852008 WBR852007:WBT852008 WLN852007:WLP852008 WVJ852007:WVL852008 B917544:D917545 IX917543:IZ917544 ST917543:SV917544 ACP917543:ACR917544 AML917543:AMN917544 AWH917543:AWJ917544 BGD917543:BGF917544 BPZ917543:BQB917544 BZV917543:BZX917544 CJR917543:CJT917544 CTN917543:CTP917544 DDJ917543:DDL917544 DNF917543:DNH917544 DXB917543:DXD917544 EGX917543:EGZ917544 EQT917543:EQV917544 FAP917543:FAR917544 FKL917543:FKN917544 FUH917543:FUJ917544 GED917543:GEF917544 GNZ917543:GOB917544 GXV917543:GXX917544 HHR917543:HHT917544 HRN917543:HRP917544 IBJ917543:IBL917544 ILF917543:ILH917544 IVB917543:IVD917544 JEX917543:JEZ917544 JOT917543:JOV917544 JYP917543:JYR917544 KIL917543:KIN917544 KSH917543:KSJ917544 LCD917543:LCF917544 LLZ917543:LMB917544 LVV917543:LVX917544 MFR917543:MFT917544 MPN917543:MPP917544 MZJ917543:MZL917544 NJF917543:NJH917544 NTB917543:NTD917544 OCX917543:OCZ917544 OMT917543:OMV917544 OWP917543:OWR917544 PGL917543:PGN917544 PQH917543:PQJ917544 QAD917543:QAF917544 QJZ917543:QKB917544 QTV917543:QTX917544 RDR917543:RDT917544 RNN917543:RNP917544 RXJ917543:RXL917544 SHF917543:SHH917544 SRB917543:SRD917544 TAX917543:TAZ917544 TKT917543:TKV917544 TUP917543:TUR917544 UEL917543:UEN917544 UOH917543:UOJ917544 UYD917543:UYF917544 VHZ917543:VIB917544 VRV917543:VRX917544 WBR917543:WBT917544 WLN917543:WLP917544 WVJ917543:WVL917544 B983080:D983081 IX983079:IZ983080 ST983079:SV983080 ACP983079:ACR983080 AML983079:AMN983080 AWH983079:AWJ983080 BGD983079:BGF983080 BPZ983079:BQB983080 BZV983079:BZX983080 CJR983079:CJT983080 CTN983079:CTP983080 DDJ983079:DDL983080 DNF983079:DNH983080 DXB983079:DXD983080 EGX983079:EGZ983080 EQT983079:EQV983080 FAP983079:FAR983080 FKL983079:FKN983080 FUH983079:FUJ983080 GED983079:GEF983080 GNZ983079:GOB983080 GXV983079:GXX983080 HHR983079:HHT983080 HRN983079:HRP983080 IBJ983079:IBL983080 ILF983079:ILH983080 IVB983079:IVD983080 JEX983079:JEZ983080 JOT983079:JOV983080 JYP983079:JYR983080 KIL983079:KIN983080 KSH983079:KSJ983080 LCD983079:LCF983080 LLZ983079:LMB983080 LVV983079:LVX983080 MFR983079:MFT983080 MPN983079:MPP983080 MZJ983079:MZL983080 NJF983079:NJH983080 NTB983079:NTD983080 OCX983079:OCZ983080 OMT983079:OMV983080 OWP983079:OWR983080 PGL983079:PGN983080 PQH983079:PQJ983080 QAD983079:QAF983080 QJZ983079:QKB983080 QTV983079:QTX983080 RDR983079:RDT983080 RNN983079:RNP983080 RXJ983079:RXL983080 SHF983079:SHH983080 SRB983079:SRD983080 TAX983079:TAZ983080 TKT983079:TKV983080 TUP983079:TUR983080 UEL983079:UEN983080 UOH983079:UOJ983080 UYD983079:UYF983080 VHZ983079:VIB983080 VRV983079:VRX983080 WBR983079:WBT983080 WLN983079:WLP983080 WVJ983079:WVL983080">
      <formula1>0</formula1>
    </dataValidation>
    <dataValidation type="textLength" operator="equal" allowBlank="1" showInputMessage="1" showErrorMessage="1" promptTitle="Wpisz nr NIP" prompt="10 cyfr" sqref="B53 IX53 ST53 ACP53 AML53 AWH53 BGD53 BPZ53 BZV53 CJR53 CTN53 DDJ53 DNF53 DXB53 EGX53 EQT53 FAP53 FKL53 FUH53 GED53 GNZ53 GXV53 HHR53 HRN53 IBJ53 ILF53 IVB53 JEX53 JOT53 JYP53 KIL53 KSH53 LCD53 LLZ53 LVV53 MFR53 MPN53 MZJ53 NJF53 NTB53 OCX53 OMT53 OWP53 PGL53 PQH53 QAD53 QJZ53 QTV53 RDR53 RNN53 RXJ53 SHF53 SRB53 TAX53 TKT53 TUP53 UEL53 UOH53 UYD53 VHZ53 VRV53 WBR53 WLN53 WVJ53 B65602 IX65601 ST65601 ACP65601 AML65601 AWH65601 BGD65601 BPZ65601 BZV65601 CJR65601 CTN65601 DDJ65601 DNF65601 DXB65601 EGX65601 EQT65601 FAP65601 FKL65601 FUH65601 GED65601 GNZ65601 GXV65601 HHR65601 HRN65601 IBJ65601 ILF65601 IVB65601 JEX65601 JOT65601 JYP65601 KIL65601 KSH65601 LCD65601 LLZ65601 LVV65601 MFR65601 MPN65601 MZJ65601 NJF65601 NTB65601 OCX65601 OMT65601 OWP65601 PGL65601 PQH65601 QAD65601 QJZ65601 QTV65601 RDR65601 RNN65601 RXJ65601 SHF65601 SRB65601 TAX65601 TKT65601 TUP65601 UEL65601 UOH65601 UYD65601 VHZ65601 VRV65601 WBR65601 WLN65601 WVJ65601 B131138 IX131137 ST131137 ACP131137 AML131137 AWH131137 BGD131137 BPZ131137 BZV131137 CJR131137 CTN131137 DDJ131137 DNF131137 DXB131137 EGX131137 EQT131137 FAP131137 FKL131137 FUH131137 GED131137 GNZ131137 GXV131137 HHR131137 HRN131137 IBJ131137 ILF131137 IVB131137 JEX131137 JOT131137 JYP131137 KIL131137 KSH131137 LCD131137 LLZ131137 LVV131137 MFR131137 MPN131137 MZJ131137 NJF131137 NTB131137 OCX131137 OMT131137 OWP131137 PGL131137 PQH131137 QAD131137 QJZ131137 QTV131137 RDR131137 RNN131137 RXJ131137 SHF131137 SRB131137 TAX131137 TKT131137 TUP131137 UEL131137 UOH131137 UYD131137 VHZ131137 VRV131137 WBR131137 WLN131137 WVJ131137 B196674 IX196673 ST196673 ACP196673 AML196673 AWH196673 BGD196673 BPZ196673 BZV196673 CJR196673 CTN196673 DDJ196673 DNF196673 DXB196673 EGX196673 EQT196673 FAP196673 FKL196673 FUH196673 GED196673 GNZ196673 GXV196673 HHR196673 HRN196673 IBJ196673 ILF196673 IVB196673 JEX196673 JOT196673 JYP196673 KIL196673 KSH196673 LCD196673 LLZ196673 LVV196673 MFR196673 MPN196673 MZJ196673 NJF196673 NTB196673 OCX196673 OMT196673 OWP196673 PGL196673 PQH196673 QAD196673 QJZ196673 QTV196673 RDR196673 RNN196673 RXJ196673 SHF196673 SRB196673 TAX196673 TKT196673 TUP196673 UEL196673 UOH196673 UYD196673 VHZ196673 VRV196673 WBR196673 WLN196673 WVJ196673 B262210 IX262209 ST262209 ACP262209 AML262209 AWH262209 BGD262209 BPZ262209 BZV262209 CJR262209 CTN262209 DDJ262209 DNF262209 DXB262209 EGX262209 EQT262209 FAP262209 FKL262209 FUH262209 GED262209 GNZ262209 GXV262209 HHR262209 HRN262209 IBJ262209 ILF262209 IVB262209 JEX262209 JOT262209 JYP262209 KIL262209 KSH262209 LCD262209 LLZ262209 LVV262209 MFR262209 MPN262209 MZJ262209 NJF262209 NTB262209 OCX262209 OMT262209 OWP262209 PGL262209 PQH262209 QAD262209 QJZ262209 QTV262209 RDR262209 RNN262209 RXJ262209 SHF262209 SRB262209 TAX262209 TKT262209 TUP262209 UEL262209 UOH262209 UYD262209 VHZ262209 VRV262209 WBR262209 WLN262209 WVJ262209 B327746 IX327745 ST327745 ACP327745 AML327745 AWH327745 BGD327745 BPZ327745 BZV327745 CJR327745 CTN327745 DDJ327745 DNF327745 DXB327745 EGX327745 EQT327745 FAP327745 FKL327745 FUH327745 GED327745 GNZ327745 GXV327745 HHR327745 HRN327745 IBJ327745 ILF327745 IVB327745 JEX327745 JOT327745 JYP327745 KIL327745 KSH327745 LCD327745 LLZ327745 LVV327745 MFR327745 MPN327745 MZJ327745 NJF327745 NTB327745 OCX327745 OMT327745 OWP327745 PGL327745 PQH327745 QAD327745 QJZ327745 QTV327745 RDR327745 RNN327745 RXJ327745 SHF327745 SRB327745 TAX327745 TKT327745 TUP327745 UEL327745 UOH327745 UYD327745 VHZ327745 VRV327745 WBR327745 WLN327745 WVJ327745 B393282 IX393281 ST393281 ACP393281 AML393281 AWH393281 BGD393281 BPZ393281 BZV393281 CJR393281 CTN393281 DDJ393281 DNF393281 DXB393281 EGX393281 EQT393281 FAP393281 FKL393281 FUH393281 GED393281 GNZ393281 GXV393281 HHR393281 HRN393281 IBJ393281 ILF393281 IVB393281 JEX393281 JOT393281 JYP393281 KIL393281 KSH393281 LCD393281 LLZ393281 LVV393281 MFR393281 MPN393281 MZJ393281 NJF393281 NTB393281 OCX393281 OMT393281 OWP393281 PGL393281 PQH393281 QAD393281 QJZ393281 QTV393281 RDR393281 RNN393281 RXJ393281 SHF393281 SRB393281 TAX393281 TKT393281 TUP393281 UEL393281 UOH393281 UYD393281 VHZ393281 VRV393281 WBR393281 WLN393281 WVJ393281 B458818 IX458817 ST458817 ACP458817 AML458817 AWH458817 BGD458817 BPZ458817 BZV458817 CJR458817 CTN458817 DDJ458817 DNF458817 DXB458817 EGX458817 EQT458817 FAP458817 FKL458817 FUH458817 GED458817 GNZ458817 GXV458817 HHR458817 HRN458817 IBJ458817 ILF458817 IVB458817 JEX458817 JOT458817 JYP458817 KIL458817 KSH458817 LCD458817 LLZ458817 LVV458817 MFR458817 MPN458817 MZJ458817 NJF458817 NTB458817 OCX458817 OMT458817 OWP458817 PGL458817 PQH458817 QAD458817 QJZ458817 QTV458817 RDR458817 RNN458817 RXJ458817 SHF458817 SRB458817 TAX458817 TKT458817 TUP458817 UEL458817 UOH458817 UYD458817 VHZ458817 VRV458817 WBR458817 WLN458817 WVJ458817 B524354 IX524353 ST524353 ACP524353 AML524353 AWH524353 BGD524353 BPZ524353 BZV524353 CJR524353 CTN524353 DDJ524353 DNF524353 DXB524353 EGX524353 EQT524353 FAP524353 FKL524353 FUH524353 GED524353 GNZ524353 GXV524353 HHR524353 HRN524353 IBJ524353 ILF524353 IVB524353 JEX524353 JOT524353 JYP524353 KIL524353 KSH524353 LCD524353 LLZ524353 LVV524353 MFR524353 MPN524353 MZJ524353 NJF524353 NTB524353 OCX524353 OMT524353 OWP524353 PGL524353 PQH524353 QAD524353 QJZ524353 QTV524353 RDR524353 RNN524353 RXJ524353 SHF524353 SRB524353 TAX524353 TKT524353 TUP524353 UEL524353 UOH524353 UYD524353 VHZ524353 VRV524353 WBR524353 WLN524353 WVJ524353 B589890 IX589889 ST589889 ACP589889 AML589889 AWH589889 BGD589889 BPZ589889 BZV589889 CJR589889 CTN589889 DDJ589889 DNF589889 DXB589889 EGX589889 EQT589889 FAP589889 FKL589889 FUH589889 GED589889 GNZ589889 GXV589889 HHR589889 HRN589889 IBJ589889 ILF589889 IVB589889 JEX589889 JOT589889 JYP589889 KIL589889 KSH589889 LCD589889 LLZ589889 LVV589889 MFR589889 MPN589889 MZJ589889 NJF589889 NTB589889 OCX589889 OMT589889 OWP589889 PGL589889 PQH589889 QAD589889 QJZ589889 QTV589889 RDR589889 RNN589889 RXJ589889 SHF589889 SRB589889 TAX589889 TKT589889 TUP589889 UEL589889 UOH589889 UYD589889 VHZ589889 VRV589889 WBR589889 WLN589889 WVJ589889 B655426 IX655425 ST655425 ACP655425 AML655425 AWH655425 BGD655425 BPZ655425 BZV655425 CJR655425 CTN655425 DDJ655425 DNF655425 DXB655425 EGX655425 EQT655425 FAP655425 FKL655425 FUH655425 GED655425 GNZ655425 GXV655425 HHR655425 HRN655425 IBJ655425 ILF655425 IVB655425 JEX655425 JOT655425 JYP655425 KIL655425 KSH655425 LCD655425 LLZ655425 LVV655425 MFR655425 MPN655425 MZJ655425 NJF655425 NTB655425 OCX655425 OMT655425 OWP655425 PGL655425 PQH655425 QAD655425 QJZ655425 QTV655425 RDR655425 RNN655425 RXJ655425 SHF655425 SRB655425 TAX655425 TKT655425 TUP655425 UEL655425 UOH655425 UYD655425 VHZ655425 VRV655425 WBR655425 WLN655425 WVJ655425 B720962 IX720961 ST720961 ACP720961 AML720961 AWH720961 BGD720961 BPZ720961 BZV720961 CJR720961 CTN720961 DDJ720961 DNF720961 DXB720961 EGX720961 EQT720961 FAP720961 FKL720961 FUH720961 GED720961 GNZ720961 GXV720961 HHR720961 HRN720961 IBJ720961 ILF720961 IVB720961 JEX720961 JOT720961 JYP720961 KIL720961 KSH720961 LCD720961 LLZ720961 LVV720961 MFR720961 MPN720961 MZJ720961 NJF720961 NTB720961 OCX720961 OMT720961 OWP720961 PGL720961 PQH720961 QAD720961 QJZ720961 QTV720961 RDR720961 RNN720961 RXJ720961 SHF720961 SRB720961 TAX720961 TKT720961 TUP720961 UEL720961 UOH720961 UYD720961 VHZ720961 VRV720961 WBR720961 WLN720961 WVJ720961 B786498 IX786497 ST786497 ACP786497 AML786497 AWH786497 BGD786497 BPZ786497 BZV786497 CJR786497 CTN786497 DDJ786497 DNF786497 DXB786497 EGX786497 EQT786497 FAP786497 FKL786497 FUH786497 GED786497 GNZ786497 GXV786497 HHR786497 HRN786497 IBJ786497 ILF786497 IVB786497 JEX786497 JOT786497 JYP786497 KIL786497 KSH786497 LCD786497 LLZ786497 LVV786497 MFR786497 MPN786497 MZJ786497 NJF786497 NTB786497 OCX786497 OMT786497 OWP786497 PGL786497 PQH786497 QAD786497 QJZ786497 QTV786497 RDR786497 RNN786497 RXJ786497 SHF786497 SRB786497 TAX786497 TKT786497 TUP786497 UEL786497 UOH786497 UYD786497 VHZ786497 VRV786497 WBR786497 WLN786497 WVJ786497 B852034 IX852033 ST852033 ACP852033 AML852033 AWH852033 BGD852033 BPZ852033 BZV852033 CJR852033 CTN852033 DDJ852033 DNF852033 DXB852033 EGX852033 EQT852033 FAP852033 FKL852033 FUH852033 GED852033 GNZ852033 GXV852033 HHR852033 HRN852033 IBJ852033 ILF852033 IVB852033 JEX852033 JOT852033 JYP852033 KIL852033 KSH852033 LCD852033 LLZ852033 LVV852033 MFR852033 MPN852033 MZJ852033 NJF852033 NTB852033 OCX852033 OMT852033 OWP852033 PGL852033 PQH852033 QAD852033 QJZ852033 QTV852033 RDR852033 RNN852033 RXJ852033 SHF852033 SRB852033 TAX852033 TKT852033 TUP852033 UEL852033 UOH852033 UYD852033 VHZ852033 VRV852033 WBR852033 WLN852033 WVJ852033 B917570 IX917569 ST917569 ACP917569 AML917569 AWH917569 BGD917569 BPZ917569 BZV917569 CJR917569 CTN917569 DDJ917569 DNF917569 DXB917569 EGX917569 EQT917569 FAP917569 FKL917569 FUH917569 GED917569 GNZ917569 GXV917569 HHR917569 HRN917569 IBJ917569 ILF917569 IVB917569 JEX917569 JOT917569 JYP917569 KIL917569 KSH917569 LCD917569 LLZ917569 LVV917569 MFR917569 MPN917569 MZJ917569 NJF917569 NTB917569 OCX917569 OMT917569 OWP917569 PGL917569 PQH917569 QAD917569 QJZ917569 QTV917569 RDR917569 RNN917569 RXJ917569 SHF917569 SRB917569 TAX917569 TKT917569 TUP917569 UEL917569 UOH917569 UYD917569 VHZ917569 VRV917569 WBR917569 WLN917569 WVJ917569 B983106 IX983105 ST983105 ACP983105 AML983105 AWH983105 BGD983105 BPZ983105 BZV983105 CJR983105 CTN983105 DDJ983105 DNF983105 DXB983105 EGX983105 EQT983105 FAP983105 FKL983105 FUH983105 GED983105 GNZ983105 GXV983105 HHR983105 HRN983105 IBJ983105 ILF983105 IVB983105 JEX983105 JOT983105 JYP983105 KIL983105 KSH983105 LCD983105 LLZ983105 LVV983105 MFR983105 MPN983105 MZJ983105 NJF983105 NTB983105 OCX983105 OMT983105 OWP983105 PGL983105 PQH983105 QAD983105 QJZ983105 QTV983105 RDR983105 RNN983105 RXJ983105 SHF983105 SRB983105 TAX983105 TKT983105 TUP983105 UEL983105 UOH983105 UYD983105 VHZ983105 VRV983105 WBR983105 WLN983105 WVJ983105">
      <formula1>10</formula1>
    </dataValidation>
    <dataValidation allowBlank="1" showInputMessage="1" showErrorMessage="1" errorTitle="błąd" error="wpisz poprawnie nr KRS" promptTitle="Wpisz poprawnie nr KRS" prompt="10 cyfr bez spacji" sqref="D51:E53 IZ51:JA53 SV51:SW53 ACR51:ACS53 AMN51:AMO53 AWJ51:AWK53 BGF51:BGG53 BQB51:BQC53 BZX51:BZY53 CJT51:CJU53 CTP51:CTQ53 DDL51:DDM53 DNH51:DNI53 DXD51:DXE53 EGZ51:EHA53 EQV51:EQW53 FAR51:FAS53 FKN51:FKO53 FUJ51:FUK53 GEF51:GEG53 GOB51:GOC53 GXX51:GXY53 HHT51:HHU53 HRP51:HRQ53 IBL51:IBM53 ILH51:ILI53 IVD51:IVE53 JEZ51:JFA53 JOV51:JOW53 JYR51:JYS53 KIN51:KIO53 KSJ51:KSK53 LCF51:LCG53 LMB51:LMC53 LVX51:LVY53 MFT51:MFU53 MPP51:MPQ53 MZL51:MZM53 NJH51:NJI53 NTD51:NTE53 OCZ51:ODA53 OMV51:OMW53 OWR51:OWS53 PGN51:PGO53 PQJ51:PQK53 QAF51:QAG53 QKB51:QKC53 QTX51:QTY53 RDT51:RDU53 RNP51:RNQ53 RXL51:RXM53 SHH51:SHI53 SRD51:SRE53 TAZ51:TBA53 TKV51:TKW53 TUR51:TUS53 UEN51:UEO53 UOJ51:UOK53 UYF51:UYG53 VIB51:VIC53 VRX51:VRY53 WBT51:WBU53 WLP51:WLQ53 WVL51:WVM53 D65600:E65602 IZ65599:JA65601 SV65599:SW65601 ACR65599:ACS65601 AMN65599:AMO65601 AWJ65599:AWK65601 BGF65599:BGG65601 BQB65599:BQC65601 BZX65599:BZY65601 CJT65599:CJU65601 CTP65599:CTQ65601 DDL65599:DDM65601 DNH65599:DNI65601 DXD65599:DXE65601 EGZ65599:EHA65601 EQV65599:EQW65601 FAR65599:FAS65601 FKN65599:FKO65601 FUJ65599:FUK65601 GEF65599:GEG65601 GOB65599:GOC65601 GXX65599:GXY65601 HHT65599:HHU65601 HRP65599:HRQ65601 IBL65599:IBM65601 ILH65599:ILI65601 IVD65599:IVE65601 JEZ65599:JFA65601 JOV65599:JOW65601 JYR65599:JYS65601 KIN65599:KIO65601 KSJ65599:KSK65601 LCF65599:LCG65601 LMB65599:LMC65601 LVX65599:LVY65601 MFT65599:MFU65601 MPP65599:MPQ65601 MZL65599:MZM65601 NJH65599:NJI65601 NTD65599:NTE65601 OCZ65599:ODA65601 OMV65599:OMW65601 OWR65599:OWS65601 PGN65599:PGO65601 PQJ65599:PQK65601 QAF65599:QAG65601 QKB65599:QKC65601 QTX65599:QTY65601 RDT65599:RDU65601 RNP65599:RNQ65601 RXL65599:RXM65601 SHH65599:SHI65601 SRD65599:SRE65601 TAZ65599:TBA65601 TKV65599:TKW65601 TUR65599:TUS65601 UEN65599:UEO65601 UOJ65599:UOK65601 UYF65599:UYG65601 VIB65599:VIC65601 VRX65599:VRY65601 WBT65599:WBU65601 WLP65599:WLQ65601 WVL65599:WVM65601 D131136:E131138 IZ131135:JA131137 SV131135:SW131137 ACR131135:ACS131137 AMN131135:AMO131137 AWJ131135:AWK131137 BGF131135:BGG131137 BQB131135:BQC131137 BZX131135:BZY131137 CJT131135:CJU131137 CTP131135:CTQ131137 DDL131135:DDM131137 DNH131135:DNI131137 DXD131135:DXE131137 EGZ131135:EHA131137 EQV131135:EQW131137 FAR131135:FAS131137 FKN131135:FKO131137 FUJ131135:FUK131137 GEF131135:GEG131137 GOB131135:GOC131137 GXX131135:GXY131137 HHT131135:HHU131137 HRP131135:HRQ131137 IBL131135:IBM131137 ILH131135:ILI131137 IVD131135:IVE131137 JEZ131135:JFA131137 JOV131135:JOW131137 JYR131135:JYS131137 KIN131135:KIO131137 KSJ131135:KSK131137 LCF131135:LCG131137 LMB131135:LMC131137 LVX131135:LVY131137 MFT131135:MFU131137 MPP131135:MPQ131137 MZL131135:MZM131137 NJH131135:NJI131137 NTD131135:NTE131137 OCZ131135:ODA131137 OMV131135:OMW131137 OWR131135:OWS131137 PGN131135:PGO131137 PQJ131135:PQK131137 QAF131135:QAG131137 QKB131135:QKC131137 QTX131135:QTY131137 RDT131135:RDU131137 RNP131135:RNQ131137 RXL131135:RXM131137 SHH131135:SHI131137 SRD131135:SRE131137 TAZ131135:TBA131137 TKV131135:TKW131137 TUR131135:TUS131137 UEN131135:UEO131137 UOJ131135:UOK131137 UYF131135:UYG131137 VIB131135:VIC131137 VRX131135:VRY131137 WBT131135:WBU131137 WLP131135:WLQ131137 WVL131135:WVM131137 D196672:E196674 IZ196671:JA196673 SV196671:SW196673 ACR196671:ACS196673 AMN196671:AMO196673 AWJ196671:AWK196673 BGF196671:BGG196673 BQB196671:BQC196673 BZX196671:BZY196673 CJT196671:CJU196673 CTP196671:CTQ196673 DDL196671:DDM196673 DNH196671:DNI196673 DXD196671:DXE196673 EGZ196671:EHA196673 EQV196671:EQW196673 FAR196671:FAS196673 FKN196671:FKO196673 FUJ196671:FUK196673 GEF196671:GEG196673 GOB196671:GOC196673 GXX196671:GXY196673 HHT196671:HHU196673 HRP196671:HRQ196673 IBL196671:IBM196673 ILH196671:ILI196673 IVD196671:IVE196673 JEZ196671:JFA196673 JOV196671:JOW196673 JYR196671:JYS196673 KIN196671:KIO196673 KSJ196671:KSK196673 LCF196671:LCG196673 LMB196671:LMC196673 LVX196671:LVY196673 MFT196671:MFU196673 MPP196671:MPQ196673 MZL196671:MZM196673 NJH196671:NJI196673 NTD196671:NTE196673 OCZ196671:ODA196673 OMV196671:OMW196673 OWR196671:OWS196673 PGN196671:PGO196673 PQJ196671:PQK196673 QAF196671:QAG196673 QKB196671:QKC196673 QTX196671:QTY196673 RDT196671:RDU196673 RNP196671:RNQ196673 RXL196671:RXM196673 SHH196671:SHI196673 SRD196671:SRE196673 TAZ196671:TBA196673 TKV196671:TKW196673 TUR196671:TUS196673 UEN196671:UEO196673 UOJ196671:UOK196673 UYF196671:UYG196673 VIB196671:VIC196673 VRX196671:VRY196673 WBT196671:WBU196673 WLP196671:WLQ196673 WVL196671:WVM196673 D262208:E262210 IZ262207:JA262209 SV262207:SW262209 ACR262207:ACS262209 AMN262207:AMO262209 AWJ262207:AWK262209 BGF262207:BGG262209 BQB262207:BQC262209 BZX262207:BZY262209 CJT262207:CJU262209 CTP262207:CTQ262209 DDL262207:DDM262209 DNH262207:DNI262209 DXD262207:DXE262209 EGZ262207:EHA262209 EQV262207:EQW262209 FAR262207:FAS262209 FKN262207:FKO262209 FUJ262207:FUK262209 GEF262207:GEG262209 GOB262207:GOC262209 GXX262207:GXY262209 HHT262207:HHU262209 HRP262207:HRQ262209 IBL262207:IBM262209 ILH262207:ILI262209 IVD262207:IVE262209 JEZ262207:JFA262209 JOV262207:JOW262209 JYR262207:JYS262209 KIN262207:KIO262209 KSJ262207:KSK262209 LCF262207:LCG262209 LMB262207:LMC262209 LVX262207:LVY262209 MFT262207:MFU262209 MPP262207:MPQ262209 MZL262207:MZM262209 NJH262207:NJI262209 NTD262207:NTE262209 OCZ262207:ODA262209 OMV262207:OMW262209 OWR262207:OWS262209 PGN262207:PGO262209 PQJ262207:PQK262209 QAF262207:QAG262209 QKB262207:QKC262209 QTX262207:QTY262209 RDT262207:RDU262209 RNP262207:RNQ262209 RXL262207:RXM262209 SHH262207:SHI262209 SRD262207:SRE262209 TAZ262207:TBA262209 TKV262207:TKW262209 TUR262207:TUS262209 UEN262207:UEO262209 UOJ262207:UOK262209 UYF262207:UYG262209 VIB262207:VIC262209 VRX262207:VRY262209 WBT262207:WBU262209 WLP262207:WLQ262209 WVL262207:WVM262209 D327744:E327746 IZ327743:JA327745 SV327743:SW327745 ACR327743:ACS327745 AMN327743:AMO327745 AWJ327743:AWK327745 BGF327743:BGG327745 BQB327743:BQC327745 BZX327743:BZY327745 CJT327743:CJU327745 CTP327743:CTQ327745 DDL327743:DDM327745 DNH327743:DNI327745 DXD327743:DXE327745 EGZ327743:EHA327745 EQV327743:EQW327745 FAR327743:FAS327745 FKN327743:FKO327745 FUJ327743:FUK327745 GEF327743:GEG327745 GOB327743:GOC327745 GXX327743:GXY327745 HHT327743:HHU327745 HRP327743:HRQ327745 IBL327743:IBM327745 ILH327743:ILI327745 IVD327743:IVE327745 JEZ327743:JFA327745 JOV327743:JOW327745 JYR327743:JYS327745 KIN327743:KIO327745 KSJ327743:KSK327745 LCF327743:LCG327745 LMB327743:LMC327745 LVX327743:LVY327745 MFT327743:MFU327745 MPP327743:MPQ327745 MZL327743:MZM327745 NJH327743:NJI327745 NTD327743:NTE327745 OCZ327743:ODA327745 OMV327743:OMW327745 OWR327743:OWS327745 PGN327743:PGO327745 PQJ327743:PQK327745 QAF327743:QAG327745 QKB327743:QKC327745 QTX327743:QTY327745 RDT327743:RDU327745 RNP327743:RNQ327745 RXL327743:RXM327745 SHH327743:SHI327745 SRD327743:SRE327745 TAZ327743:TBA327745 TKV327743:TKW327745 TUR327743:TUS327745 UEN327743:UEO327745 UOJ327743:UOK327745 UYF327743:UYG327745 VIB327743:VIC327745 VRX327743:VRY327745 WBT327743:WBU327745 WLP327743:WLQ327745 WVL327743:WVM327745 D393280:E393282 IZ393279:JA393281 SV393279:SW393281 ACR393279:ACS393281 AMN393279:AMO393281 AWJ393279:AWK393281 BGF393279:BGG393281 BQB393279:BQC393281 BZX393279:BZY393281 CJT393279:CJU393281 CTP393279:CTQ393281 DDL393279:DDM393281 DNH393279:DNI393281 DXD393279:DXE393281 EGZ393279:EHA393281 EQV393279:EQW393281 FAR393279:FAS393281 FKN393279:FKO393281 FUJ393279:FUK393281 GEF393279:GEG393281 GOB393279:GOC393281 GXX393279:GXY393281 HHT393279:HHU393281 HRP393279:HRQ393281 IBL393279:IBM393281 ILH393279:ILI393281 IVD393279:IVE393281 JEZ393279:JFA393281 JOV393279:JOW393281 JYR393279:JYS393281 KIN393279:KIO393281 KSJ393279:KSK393281 LCF393279:LCG393281 LMB393279:LMC393281 LVX393279:LVY393281 MFT393279:MFU393281 MPP393279:MPQ393281 MZL393279:MZM393281 NJH393279:NJI393281 NTD393279:NTE393281 OCZ393279:ODA393281 OMV393279:OMW393281 OWR393279:OWS393281 PGN393279:PGO393281 PQJ393279:PQK393281 QAF393279:QAG393281 QKB393279:QKC393281 QTX393279:QTY393281 RDT393279:RDU393281 RNP393279:RNQ393281 RXL393279:RXM393281 SHH393279:SHI393281 SRD393279:SRE393281 TAZ393279:TBA393281 TKV393279:TKW393281 TUR393279:TUS393281 UEN393279:UEO393281 UOJ393279:UOK393281 UYF393279:UYG393281 VIB393279:VIC393281 VRX393279:VRY393281 WBT393279:WBU393281 WLP393279:WLQ393281 WVL393279:WVM393281 D458816:E458818 IZ458815:JA458817 SV458815:SW458817 ACR458815:ACS458817 AMN458815:AMO458817 AWJ458815:AWK458817 BGF458815:BGG458817 BQB458815:BQC458817 BZX458815:BZY458817 CJT458815:CJU458817 CTP458815:CTQ458817 DDL458815:DDM458817 DNH458815:DNI458817 DXD458815:DXE458817 EGZ458815:EHA458817 EQV458815:EQW458817 FAR458815:FAS458817 FKN458815:FKO458817 FUJ458815:FUK458817 GEF458815:GEG458817 GOB458815:GOC458817 GXX458815:GXY458817 HHT458815:HHU458817 HRP458815:HRQ458817 IBL458815:IBM458817 ILH458815:ILI458817 IVD458815:IVE458817 JEZ458815:JFA458817 JOV458815:JOW458817 JYR458815:JYS458817 KIN458815:KIO458817 KSJ458815:KSK458817 LCF458815:LCG458817 LMB458815:LMC458817 LVX458815:LVY458817 MFT458815:MFU458817 MPP458815:MPQ458817 MZL458815:MZM458817 NJH458815:NJI458817 NTD458815:NTE458817 OCZ458815:ODA458817 OMV458815:OMW458817 OWR458815:OWS458817 PGN458815:PGO458817 PQJ458815:PQK458817 QAF458815:QAG458817 QKB458815:QKC458817 QTX458815:QTY458817 RDT458815:RDU458817 RNP458815:RNQ458817 RXL458815:RXM458817 SHH458815:SHI458817 SRD458815:SRE458817 TAZ458815:TBA458817 TKV458815:TKW458817 TUR458815:TUS458817 UEN458815:UEO458817 UOJ458815:UOK458817 UYF458815:UYG458817 VIB458815:VIC458817 VRX458815:VRY458817 WBT458815:WBU458817 WLP458815:WLQ458817 WVL458815:WVM458817 D524352:E524354 IZ524351:JA524353 SV524351:SW524353 ACR524351:ACS524353 AMN524351:AMO524353 AWJ524351:AWK524353 BGF524351:BGG524353 BQB524351:BQC524353 BZX524351:BZY524353 CJT524351:CJU524353 CTP524351:CTQ524353 DDL524351:DDM524353 DNH524351:DNI524353 DXD524351:DXE524353 EGZ524351:EHA524353 EQV524351:EQW524353 FAR524351:FAS524353 FKN524351:FKO524353 FUJ524351:FUK524353 GEF524351:GEG524353 GOB524351:GOC524353 GXX524351:GXY524353 HHT524351:HHU524353 HRP524351:HRQ524353 IBL524351:IBM524353 ILH524351:ILI524353 IVD524351:IVE524353 JEZ524351:JFA524353 JOV524351:JOW524353 JYR524351:JYS524353 KIN524351:KIO524353 KSJ524351:KSK524353 LCF524351:LCG524353 LMB524351:LMC524353 LVX524351:LVY524353 MFT524351:MFU524353 MPP524351:MPQ524353 MZL524351:MZM524353 NJH524351:NJI524353 NTD524351:NTE524353 OCZ524351:ODA524353 OMV524351:OMW524353 OWR524351:OWS524353 PGN524351:PGO524353 PQJ524351:PQK524353 QAF524351:QAG524353 QKB524351:QKC524353 QTX524351:QTY524353 RDT524351:RDU524353 RNP524351:RNQ524353 RXL524351:RXM524353 SHH524351:SHI524353 SRD524351:SRE524353 TAZ524351:TBA524353 TKV524351:TKW524353 TUR524351:TUS524353 UEN524351:UEO524353 UOJ524351:UOK524353 UYF524351:UYG524353 VIB524351:VIC524353 VRX524351:VRY524353 WBT524351:WBU524353 WLP524351:WLQ524353 WVL524351:WVM524353 D589888:E589890 IZ589887:JA589889 SV589887:SW589889 ACR589887:ACS589889 AMN589887:AMO589889 AWJ589887:AWK589889 BGF589887:BGG589889 BQB589887:BQC589889 BZX589887:BZY589889 CJT589887:CJU589889 CTP589887:CTQ589889 DDL589887:DDM589889 DNH589887:DNI589889 DXD589887:DXE589889 EGZ589887:EHA589889 EQV589887:EQW589889 FAR589887:FAS589889 FKN589887:FKO589889 FUJ589887:FUK589889 GEF589887:GEG589889 GOB589887:GOC589889 GXX589887:GXY589889 HHT589887:HHU589889 HRP589887:HRQ589889 IBL589887:IBM589889 ILH589887:ILI589889 IVD589887:IVE589889 JEZ589887:JFA589889 JOV589887:JOW589889 JYR589887:JYS589889 KIN589887:KIO589889 KSJ589887:KSK589889 LCF589887:LCG589889 LMB589887:LMC589889 LVX589887:LVY589889 MFT589887:MFU589889 MPP589887:MPQ589889 MZL589887:MZM589889 NJH589887:NJI589889 NTD589887:NTE589889 OCZ589887:ODA589889 OMV589887:OMW589889 OWR589887:OWS589889 PGN589887:PGO589889 PQJ589887:PQK589889 QAF589887:QAG589889 QKB589887:QKC589889 QTX589887:QTY589889 RDT589887:RDU589889 RNP589887:RNQ589889 RXL589887:RXM589889 SHH589887:SHI589889 SRD589887:SRE589889 TAZ589887:TBA589889 TKV589887:TKW589889 TUR589887:TUS589889 UEN589887:UEO589889 UOJ589887:UOK589889 UYF589887:UYG589889 VIB589887:VIC589889 VRX589887:VRY589889 WBT589887:WBU589889 WLP589887:WLQ589889 WVL589887:WVM589889 D655424:E655426 IZ655423:JA655425 SV655423:SW655425 ACR655423:ACS655425 AMN655423:AMO655425 AWJ655423:AWK655425 BGF655423:BGG655425 BQB655423:BQC655425 BZX655423:BZY655425 CJT655423:CJU655425 CTP655423:CTQ655425 DDL655423:DDM655425 DNH655423:DNI655425 DXD655423:DXE655425 EGZ655423:EHA655425 EQV655423:EQW655425 FAR655423:FAS655425 FKN655423:FKO655425 FUJ655423:FUK655425 GEF655423:GEG655425 GOB655423:GOC655425 GXX655423:GXY655425 HHT655423:HHU655425 HRP655423:HRQ655425 IBL655423:IBM655425 ILH655423:ILI655425 IVD655423:IVE655425 JEZ655423:JFA655425 JOV655423:JOW655425 JYR655423:JYS655425 KIN655423:KIO655425 KSJ655423:KSK655425 LCF655423:LCG655425 LMB655423:LMC655425 LVX655423:LVY655425 MFT655423:MFU655425 MPP655423:MPQ655425 MZL655423:MZM655425 NJH655423:NJI655425 NTD655423:NTE655425 OCZ655423:ODA655425 OMV655423:OMW655425 OWR655423:OWS655425 PGN655423:PGO655425 PQJ655423:PQK655425 QAF655423:QAG655425 QKB655423:QKC655425 QTX655423:QTY655425 RDT655423:RDU655425 RNP655423:RNQ655425 RXL655423:RXM655425 SHH655423:SHI655425 SRD655423:SRE655425 TAZ655423:TBA655425 TKV655423:TKW655425 TUR655423:TUS655425 UEN655423:UEO655425 UOJ655423:UOK655425 UYF655423:UYG655425 VIB655423:VIC655425 VRX655423:VRY655425 WBT655423:WBU655425 WLP655423:WLQ655425 WVL655423:WVM655425 D720960:E720962 IZ720959:JA720961 SV720959:SW720961 ACR720959:ACS720961 AMN720959:AMO720961 AWJ720959:AWK720961 BGF720959:BGG720961 BQB720959:BQC720961 BZX720959:BZY720961 CJT720959:CJU720961 CTP720959:CTQ720961 DDL720959:DDM720961 DNH720959:DNI720961 DXD720959:DXE720961 EGZ720959:EHA720961 EQV720959:EQW720961 FAR720959:FAS720961 FKN720959:FKO720961 FUJ720959:FUK720961 GEF720959:GEG720961 GOB720959:GOC720961 GXX720959:GXY720961 HHT720959:HHU720961 HRP720959:HRQ720961 IBL720959:IBM720961 ILH720959:ILI720961 IVD720959:IVE720961 JEZ720959:JFA720961 JOV720959:JOW720961 JYR720959:JYS720961 KIN720959:KIO720961 KSJ720959:KSK720961 LCF720959:LCG720961 LMB720959:LMC720961 LVX720959:LVY720961 MFT720959:MFU720961 MPP720959:MPQ720961 MZL720959:MZM720961 NJH720959:NJI720961 NTD720959:NTE720961 OCZ720959:ODA720961 OMV720959:OMW720961 OWR720959:OWS720961 PGN720959:PGO720961 PQJ720959:PQK720961 QAF720959:QAG720961 QKB720959:QKC720961 QTX720959:QTY720961 RDT720959:RDU720961 RNP720959:RNQ720961 RXL720959:RXM720961 SHH720959:SHI720961 SRD720959:SRE720961 TAZ720959:TBA720961 TKV720959:TKW720961 TUR720959:TUS720961 UEN720959:UEO720961 UOJ720959:UOK720961 UYF720959:UYG720961 VIB720959:VIC720961 VRX720959:VRY720961 WBT720959:WBU720961 WLP720959:WLQ720961 WVL720959:WVM720961 D786496:E786498 IZ786495:JA786497 SV786495:SW786497 ACR786495:ACS786497 AMN786495:AMO786497 AWJ786495:AWK786497 BGF786495:BGG786497 BQB786495:BQC786497 BZX786495:BZY786497 CJT786495:CJU786497 CTP786495:CTQ786497 DDL786495:DDM786497 DNH786495:DNI786497 DXD786495:DXE786497 EGZ786495:EHA786497 EQV786495:EQW786497 FAR786495:FAS786497 FKN786495:FKO786497 FUJ786495:FUK786497 GEF786495:GEG786497 GOB786495:GOC786497 GXX786495:GXY786497 HHT786495:HHU786497 HRP786495:HRQ786497 IBL786495:IBM786497 ILH786495:ILI786497 IVD786495:IVE786497 JEZ786495:JFA786497 JOV786495:JOW786497 JYR786495:JYS786497 KIN786495:KIO786497 KSJ786495:KSK786497 LCF786495:LCG786497 LMB786495:LMC786497 LVX786495:LVY786497 MFT786495:MFU786497 MPP786495:MPQ786497 MZL786495:MZM786497 NJH786495:NJI786497 NTD786495:NTE786497 OCZ786495:ODA786497 OMV786495:OMW786497 OWR786495:OWS786497 PGN786495:PGO786497 PQJ786495:PQK786497 QAF786495:QAG786497 QKB786495:QKC786497 QTX786495:QTY786497 RDT786495:RDU786497 RNP786495:RNQ786497 RXL786495:RXM786497 SHH786495:SHI786497 SRD786495:SRE786497 TAZ786495:TBA786497 TKV786495:TKW786497 TUR786495:TUS786497 UEN786495:UEO786497 UOJ786495:UOK786497 UYF786495:UYG786497 VIB786495:VIC786497 VRX786495:VRY786497 WBT786495:WBU786497 WLP786495:WLQ786497 WVL786495:WVM786497 D852032:E852034 IZ852031:JA852033 SV852031:SW852033 ACR852031:ACS852033 AMN852031:AMO852033 AWJ852031:AWK852033 BGF852031:BGG852033 BQB852031:BQC852033 BZX852031:BZY852033 CJT852031:CJU852033 CTP852031:CTQ852033 DDL852031:DDM852033 DNH852031:DNI852033 DXD852031:DXE852033 EGZ852031:EHA852033 EQV852031:EQW852033 FAR852031:FAS852033 FKN852031:FKO852033 FUJ852031:FUK852033 GEF852031:GEG852033 GOB852031:GOC852033 GXX852031:GXY852033 HHT852031:HHU852033 HRP852031:HRQ852033 IBL852031:IBM852033 ILH852031:ILI852033 IVD852031:IVE852033 JEZ852031:JFA852033 JOV852031:JOW852033 JYR852031:JYS852033 KIN852031:KIO852033 KSJ852031:KSK852033 LCF852031:LCG852033 LMB852031:LMC852033 LVX852031:LVY852033 MFT852031:MFU852033 MPP852031:MPQ852033 MZL852031:MZM852033 NJH852031:NJI852033 NTD852031:NTE852033 OCZ852031:ODA852033 OMV852031:OMW852033 OWR852031:OWS852033 PGN852031:PGO852033 PQJ852031:PQK852033 QAF852031:QAG852033 QKB852031:QKC852033 QTX852031:QTY852033 RDT852031:RDU852033 RNP852031:RNQ852033 RXL852031:RXM852033 SHH852031:SHI852033 SRD852031:SRE852033 TAZ852031:TBA852033 TKV852031:TKW852033 TUR852031:TUS852033 UEN852031:UEO852033 UOJ852031:UOK852033 UYF852031:UYG852033 VIB852031:VIC852033 VRX852031:VRY852033 WBT852031:WBU852033 WLP852031:WLQ852033 WVL852031:WVM852033 D917568:E917570 IZ917567:JA917569 SV917567:SW917569 ACR917567:ACS917569 AMN917567:AMO917569 AWJ917567:AWK917569 BGF917567:BGG917569 BQB917567:BQC917569 BZX917567:BZY917569 CJT917567:CJU917569 CTP917567:CTQ917569 DDL917567:DDM917569 DNH917567:DNI917569 DXD917567:DXE917569 EGZ917567:EHA917569 EQV917567:EQW917569 FAR917567:FAS917569 FKN917567:FKO917569 FUJ917567:FUK917569 GEF917567:GEG917569 GOB917567:GOC917569 GXX917567:GXY917569 HHT917567:HHU917569 HRP917567:HRQ917569 IBL917567:IBM917569 ILH917567:ILI917569 IVD917567:IVE917569 JEZ917567:JFA917569 JOV917567:JOW917569 JYR917567:JYS917569 KIN917567:KIO917569 KSJ917567:KSK917569 LCF917567:LCG917569 LMB917567:LMC917569 LVX917567:LVY917569 MFT917567:MFU917569 MPP917567:MPQ917569 MZL917567:MZM917569 NJH917567:NJI917569 NTD917567:NTE917569 OCZ917567:ODA917569 OMV917567:OMW917569 OWR917567:OWS917569 PGN917567:PGO917569 PQJ917567:PQK917569 QAF917567:QAG917569 QKB917567:QKC917569 QTX917567:QTY917569 RDT917567:RDU917569 RNP917567:RNQ917569 RXL917567:RXM917569 SHH917567:SHI917569 SRD917567:SRE917569 TAZ917567:TBA917569 TKV917567:TKW917569 TUR917567:TUS917569 UEN917567:UEO917569 UOJ917567:UOK917569 UYF917567:UYG917569 VIB917567:VIC917569 VRX917567:VRY917569 WBT917567:WBU917569 WLP917567:WLQ917569 WVL917567:WVM917569 D983104:E983106 IZ983103:JA983105 SV983103:SW983105 ACR983103:ACS983105 AMN983103:AMO983105 AWJ983103:AWK983105 BGF983103:BGG983105 BQB983103:BQC983105 BZX983103:BZY983105 CJT983103:CJU983105 CTP983103:CTQ983105 DDL983103:DDM983105 DNH983103:DNI983105 DXD983103:DXE983105 EGZ983103:EHA983105 EQV983103:EQW983105 FAR983103:FAS983105 FKN983103:FKO983105 FUJ983103:FUK983105 GEF983103:GEG983105 GOB983103:GOC983105 GXX983103:GXY983105 HHT983103:HHU983105 HRP983103:HRQ983105 IBL983103:IBM983105 ILH983103:ILI983105 IVD983103:IVE983105 JEZ983103:JFA983105 JOV983103:JOW983105 JYR983103:JYS983105 KIN983103:KIO983105 KSJ983103:KSK983105 LCF983103:LCG983105 LMB983103:LMC983105 LVX983103:LVY983105 MFT983103:MFU983105 MPP983103:MPQ983105 MZL983103:MZM983105 NJH983103:NJI983105 NTD983103:NTE983105 OCZ983103:ODA983105 OMV983103:OMW983105 OWR983103:OWS983105 PGN983103:PGO983105 PQJ983103:PQK983105 QAF983103:QAG983105 QKB983103:QKC983105 QTX983103:QTY983105 RDT983103:RDU983105 RNP983103:RNQ983105 RXL983103:RXM983105 SHH983103:SHI983105 SRD983103:SRE983105 TAZ983103:TBA983105 TKV983103:TKW983105 TUR983103:TUS983105 UEN983103:UEO983105 UOJ983103:UOK983105 UYF983103:UYG983105 VIB983103:VIC983105 VRX983103:VRY983105 WBT983103:WBU983105 WLP983103:WLQ983105 WVL983103:WVM983105"/>
    <dataValidation errorStyle="information" operator="equal" allowBlank="1" showErrorMessage="1" errorTitle="popraw dane" promptTitle="wpisz poprawnie dane" sqref="D46:E46 IZ46:JA46 SV46:SW46 ACR46:ACS46 AMN46:AMO46 AWJ46:AWK46 BGF46:BGG46 BQB46:BQC46 BZX46:BZY46 CJT46:CJU46 CTP46:CTQ46 DDL46:DDM46 DNH46:DNI46 DXD46:DXE46 EGZ46:EHA46 EQV46:EQW46 FAR46:FAS46 FKN46:FKO46 FUJ46:FUK46 GEF46:GEG46 GOB46:GOC46 GXX46:GXY46 HHT46:HHU46 HRP46:HRQ46 IBL46:IBM46 ILH46:ILI46 IVD46:IVE46 JEZ46:JFA46 JOV46:JOW46 JYR46:JYS46 KIN46:KIO46 KSJ46:KSK46 LCF46:LCG46 LMB46:LMC46 LVX46:LVY46 MFT46:MFU46 MPP46:MPQ46 MZL46:MZM46 NJH46:NJI46 NTD46:NTE46 OCZ46:ODA46 OMV46:OMW46 OWR46:OWS46 PGN46:PGO46 PQJ46:PQK46 QAF46:QAG46 QKB46:QKC46 QTX46:QTY46 RDT46:RDU46 RNP46:RNQ46 RXL46:RXM46 SHH46:SHI46 SRD46:SRE46 TAZ46:TBA46 TKV46:TKW46 TUR46:TUS46 UEN46:UEO46 UOJ46:UOK46 UYF46:UYG46 VIB46:VIC46 VRX46:VRY46 WBT46:WBU46 WLP46:WLQ46 WVL46:WVM46 D65595:E65595 IZ65594:JA65594 SV65594:SW65594 ACR65594:ACS65594 AMN65594:AMO65594 AWJ65594:AWK65594 BGF65594:BGG65594 BQB65594:BQC65594 BZX65594:BZY65594 CJT65594:CJU65594 CTP65594:CTQ65594 DDL65594:DDM65594 DNH65594:DNI65594 DXD65594:DXE65594 EGZ65594:EHA65594 EQV65594:EQW65594 FAR65594:FAS65594 FKN65594:FKO65594 FUJ65594:FUK65594 GEF65594:GEG65594 GOB65594:GOC65594 GXX65594:GXY65594 HHT65594:HHU65594 HRP65594:HRQ65594 IBL65594:IBM65594 ILH65594:ILI65594 IVD65594:IVE65594 JEZ65594:JFA65594 JOV65594:JOW65594 JYR65594:JYS65594 KIN65594:KIO65594 KSJ65594:KSK65594 LCF65594:LCG65594 LMB65594:LMC65594 LVX65594:LVY65594 MFT65594:MFU65594 MPP65594:MPQ65594 MZL65594:MZM65594 NJH65594:NJI65594 NTD65594:NTE65594 OCZ65594:ODA65594 OMV65594:OMW65594 OWR65594:OWS65594 PGN65594:PGO65594 PQJ65594:PQK65594 QAF65594:QAG65594 QKB65594:QKC65594 QTX65594:QTY65594 RDT65594:RDU65594 RNP65594:RNQ65594 RXL65594:RXM65594 SHH65594:SHI65594 SRD65594:SRE65594 TAZ65594:TBA65594 TKV65594:TKW65594 TUR65594:TUS65594 UEN65594:UEO65594 UOJ65594:UOK65594 UYF65594:UYG65594 VIB65594:VIC65594 VRX65594:VRY65594 WBT65594:WBU65594 WLP65594:WLQ65594 WVL65594:WVM65594 D131131:E131131 IZ131130:JA131130 SV131130:SW131130 ACR131130:ACS131130 AMN131130:AMO131130 AWJ131130:AWK131130 BGF131130:BGG131130 BQB131130:BQC131130 BZX131130:BZY131130 CJT131130:CJU131130 CTP131130:CTQ131130 DDL131130:DDM131130 DNH131130:DNI131130 DXD131130:DXE131130 EGZ131130:EHA131130 EQV131130:EQW131130 FAR131130:FAS131130 FKN131130:FKO131130 FUJ131130:FUK131130 GEF131130:GEG131130 GOB131130:GOC131130 GXX131130:GXY131130 HHT131130:HHU131130 HRP131130:HRQ131130 IBL131130:IBM131130 ILH131130:ILI131130 IVD131130:IVE131130 JEZ131130:JFA131130 JOV131130:JOW131130 JYR131130:JYS131130 KIN131130:KIO131130 KSJ131130:KSK131130 LCF131130:LCG131130 LMB131130:LMC131130 LVX131130:LVY131130 MFT131130:MFU131130 MPP131130:MPQ131130 MZL131130:MZM131130 NJH131130:NJI131130 NTD131130:NTE131130 OCZ131130:ODA131130 OMV131130:OMW131130 OWR131130:OWS131130 PGN131130:PGO131130 PQJ131130:PQK131130 QAF131130:QAG131130 QKB131130:QKC131130 QTX131130:QTY131130 RDT131130:RDU131130 RNP131130:RNQ131130 RXL131130:RXM131130 SHH131130:SHI131130 SRD131130:SRE131130 TAZ131130:TBA131130 TKV131130:TKW131130 TUR131130:TUS131130 UEN131130:UEO131130 UOJ131130:UOK131130 UYF131130:UYG131130 VIB131130:VIC131130 VRX131130:VRY131130 WBT131130:WBU131130 WLP131130:WLQ131130 WVL131130:WVM131130 D196667:E196667 IZ196666:JA196666 SV196666:SW196666 ACR196666:ACS196666 AMN196666:AMO196666 AWJ196666:AWK196666 BGF196666:BGG196666 BQB196666:BQC196666 BZX196666:BZY196666 CJT196666:CJU196666 CTP196666:CTQ196666 DDL196666:DDM196666 DNH196666:DNI196666 DXD196666:DXE196666 EGZ196666:EHA196666 EQV196666:EQW196666 FAR196666:FAS196666 FKN196666:FKO196666 FUJ196666:FUK196666 GEF196666:GEG196666 GOB196666:GOC196666 GXX196666:GXY196666 HHT196666:HHU196666 HRP196666:HRQ196666 IBL196666:IBM196666 ILH196666:ILI196666 IVD196666:IVE196666 JEZ196666:JFA196666 JOV196666:JOW196666 JYR196666:JYS196666 KIN196666:KIO196666 KSJ196666:KSK196666 LCF196666:LCG196666 LMB196666:LMC196666 LVX196666:LVY196666 MFT196666:MFU196666 MPP196666:MPQ196666 MZL196666:MZM196666 NJH196666:NJI196666 NTD196666:NTE196666 OCZ196666:ODA196666 OMV196666:OMW196666 OWR196666:OWS196666 PGN196666:PGO196666 PQJ196666:PQK196666 QAF196666:QAG196666 QKB196666:QKC196666 QTX196666:QTY196666 RDT196666:RDU196666 RNP196666:RNQ196666 RXL196666:RXM196666 SHH196666:SHI196666 SRD196666:SRE196666 TAZ196666:TBA196666 TKV196666:TKW196666 TUR196666:TUS196666 UEN196666:UEO196666 UOJ196666:UOK196666 UYF196666:UYG196666 VIB196666:VIC196666 VRX196666:VRY196666 WBT196666:WBU196666 WLP196666:WLQ196666 WVL196666:WVM196666 D262203:E262203 IZ262202:JA262202 SV262202:SW262202 ACR262202:ACS262202 AMN262202:AMO262202 AWJ262202:AWK262202 BGF262202:BGG262202 BQB262202:BQC262202 BZX262202:BZY262202 CJT262202:CJU262202 CTP262202:CTQ262202 DDL262202:DDM262202 DNH262202:DNI262202 DXD262202:DXE262202 EGZ262202:EHA262202 EQV262202:EQW262202 FAR262202:FAS262202 FKN262202:FKO262202 FUJ262202:FUK262202 GEF262202:GEG262202 GOB262202:GOC262202 GXX262202:GXY262202 HHT262202:HHU262202 HRP262202:HRQ262202 IBL262202:IBM262202 ILH262202:ILI262202 IVD262202:IVE262202 JEZ262202:JFA262202 JOV262202:JOW262202 JYR262202:JYS262202 KIN262202:KIO262202 KSJ262202:KSK262202 LCF262202:LCG262202 LMB262202:LMC262202 LVX262202:LVY262202 MFT262202:MFU262202 MPP262202:MPQ262202 MZL262202:MZM262202 NJH262202:NJI262202 NTD262202:NTE262202 OCZ262202:ODA262202 OMV262202:OMW262202 OWR262202:OWS262202 PGN262202:PGO262202 PQJ262202:PQK262202 QAF262202:QAG262202 QKB262202:QKC262202 QTX262202:QTY262202 RDT262202:RDU262202 RNP262202:RNQ262202 RXL262202:RXM262202 SHH262202:SHI262202 SRD262202:SRE262202 TAZ262202:TBA262202 TKV262202:TKW262202 TUR262202:TUS262202 UEN262202:UEO262202 UOJ262202:UOK262202 UYF262202:UYG262202 VIB262202:VIC262202 VRX262202:VRY262202 WBT262202:WBU262202 WLP262202:WLQ262202 WVL262202:WVM262202 D327739:E327739 IZ327738:JA327738 SV327738:SW327738 ACR327738:ACS327738 AMN327738:AMO327738 AWJ327738:AWK327738 BGF327738:BGG327738 BQB327738:BQC327738 BZX327738:BZY327738 CJT327738:CJU327738 CTP327738:CTQ327738 DDL327738:DDM327738 DNH327738:DNI327738 DXD327738:DXE327738 EGZ327738:EHA327738 EQV327738:EQW327738 FAR327738:FAS327738 FKN327738:FKO327738 FUJ327738:FUK327738 GEF327738:GEG327738 GOB327738:GOC327738 GXX327738:GXY327738 HHT327738:HHU327738 HRP327738:HRQ327738 IBL327738:IBM327738 ILH327738:ILI327738 IVD327738:IVE327738 JEZ327738:JFA327738 JOV327738:JOW327738 JYR327738:JYS327738 KIN327738:KIO327738 KSJ327738:KSK327738 LCF327738:LCG327738 LMB327738:LMC327738 LVX327738:LVY327738 MFT327738:MFU327738 MPP327738:MPQ327738 MZL327738:MZM327738 NJH327738:NJI327738 NTD327738:NTE327738 OCZ327738:ODA327738 OMV327738:OMW327738 OWR327738:OWS327738 PGN327738:PGO327738 PQJ327738:PQK327738 QAF327738:QAG327738 QKB327738:QKC327738 QTX327738:QTY327738 RDT327738:RDU327738 RNP327738:RNQ327738 RXL327738:RXM327738 SHH327738:SHI327738 SRD327738:SRE327738 TAZ327738:TBA327738 TKV327738:TKW327738 TUR327738:TUS327738 UEN327738:UEO327738 UOJ327738:UOK327738 UYF327738:UYG327738 VIB327738:VIC327738 VRX327738:VRY327738 WBT327738:WBU327738 WLP327738:WLQ327738 WVL327738:WVM327738 D393275:E393275 IZ393274:JA393274 SV393274:SW393274 ACR393274:ACS393274 AMN393274:AMO393274 AWJ393274:AWK393274 BGF393274:BGG393274 BQB393274:BQC393274 BZX393274:BZY393274 CJT393274:CJU393274 CTP393274:CTQ393274 DDL393274:DDM393274 DNH393274:DNI393274 DXD393274:DXE393274 EGZ393274:EHA393274 EQV393274:EQW393274 FAR393274:FAS393274 FKN393274:FKO393274 FUJ393274:FUK393274 GEF393274:GEG393274 GOB393274:GOC393274 GXX393274:GXY393274 HHT393274:HHU393274 HRP393274:HRQ393274 IBL393274:IBM393274 ILH393274:ILI393274 IVD393274:IVE393274 JEZ393274:JFA393274 JOV393274:JOW393274 JYR393274:JYS393274 KIN393274:KIO393274 KSJ393274:KSK393274 LCF393274:LCG393274 LMB393274:LMC393274 LVX393274:LVY393274 MFT393274:MFU393274 MPP393274:MPQ393274 MZL393274:MZM393274 NJH393274:NJI393274 NTD393274:NTE393274 OCZ393274:ODA393274 OMV393274:OMW393274 OWR393274:OWS393274 PGN393274:PGO393274 PQJ393274:PQK393274 QAF393274:QAG393274 QKB393274:QKC393274 QTX393274:QTY393274 RDT393274:RDU393274 RNP393274:RNQ393274 RXL393274:RXM393274 SHH393274:SHI393274 SRD393274:SRE393274 TAZ393274:TBA393274 TKV393274:TKW393274 TUR393274:TUS393274 UEN393274:UEO393274 UOJ393274:UOK393274 UYF393274:UYG393274 VIB393274:VIC393274 VRX393274:VRY393274 WBT393274:WBU393274 WLP393274:WLQ393274 WVL393274:WVM393274 D458811:E458811 IZ458810:JA458810 SV458810:SW458810 ACR458810:ACS458810 AMN458810:AMO458810 AWJ458810:AWK458810 BGF458810:BGG458810 BQB458810:BQC458810 BZX458810:BZY458810 CJT458810:CJU458810 CTP458810:CTQ458810 DDL458810:DDM458810 DNH458810:DNI458810 DXD458810:DXE458810 EGZ458810:EHA458810 EQV458810:EQW458810 FAR458810:FAS458810 FKN458810:FKO458810 FUJ458810:FUK458810 GEF458810:GEG458810 GOB458810:GOC458810 GXX458810:GXY458810 HHT458810:HHU458810 HRP458810:HRQ458810 IBL458810:IBM458810 ILH458810:ILI458810 IVD458810:IVE458810 JEZ458810:JFA458810 JOV458810:JOW458810 JYR458810:JYS458810 KIN458810:KIO458810 KSJ458810:KSK458810 LCF458810:LCG458810 LMB458810:LMC458810 LVX458810:LVY458810 MFT458810:MFU458810 MPP458810:MPQ458810 MZL458810:MZM458810 NJH458810:NJI458810 NTD458810:NTE458810 OCZ458810:ODA458810 OMV458810:OMW458810 OWR458810:OWS458810 PGN458810:PGO458810 PQJ458810:PQK458810 QAF458810:QAG458810 QKB458810:QKC458810 QTX458810:QTY458810 RDT458810:RDU458810 RNP458810:RNQ458810 RXL458810:RXM458810 SHH458810:SHI458810 SRD458810:SRE458810 TAZ458810:TBA458810 TKV458810:TKW458810 TUR458810:TUS458810 UEN458810:UEO458810 UOJ458810:UOK458810 UYF458810:UYG458810 VIB458810:VIC458810 VRX458810:VRY458810 WBT458810:WBU458810 WLP458810:WLQ458810 WVL458810:WVM458810 D524347:E524347 IZ524346:JA524346 SV524346:SW524346 ACR524346:ACS524346 AMN524346:AMO524346 AWJ524346:AWK524346 BGF524346:BGG524346 BQB524346:BQC524346 BZX524346:BZY524346 CJT524346:CJU524346 CTP524346:CTQ524346 DDL524346:DDM524346 DNH524346:DNI524346 DXD524346:DXE524346 EGZ524346:EHA524346 EQV524346:EQW524346 FAR524346:FAS524346 FKN524346:FKO524346 FUJ524346:FUK524346 GEF524346:GEG524346 GOB524346:GOC524346 GXX524346:GXY524346 HHT524346:HHU524346 HRP524346:HRQ524346 IBL524346:IBM524346 ILH524346:ILI524346 IVD524346:IVE524346 JEZ524346:JFA524346 JOV524346:JOW524346 JYR524346:JYS524346 KIN524346:KIO524346 KSJ524346:KSK524346 LCF524346:LCG524346 LMB524346:LMC524346 LVX524346:LVY524346 MFT524346:MFU524346 MPP524346:MPQ524346 MZL524346:MZM524346 NJH524346:NJI524346 NTD524346:NTE524346 OCZ524346:ODA524346 OMV524346:OMW524346 OWR524346:OWS524346 PGN524346:PGO524346 PQJ524346:PQK524346 QAF524346:QAG524346 QKB524346:QKC524346 QTX524346:QTY524346 RDT524346:RDU524346 RNP524346:RNQ524346 RXL524346:RXM524346 SHH524346:SHI524346 SRD524346:SRE524346 TAZ524346:TBA524346 TKV524346:TKW524346 TUR524346:TUS524346 UEN524346:UEO524346 UOJ524346:UOK524346 UYF524346:UYG524346 VIB524346:VIC524346 VRX524346:VRY524346 WBT524346:WBU524346 WLP524346:WLQ524346 WVL524346:WVM524346 D589883:E589883 IZ589882:JA589882 SV589882:SW589882 ACR589882:ACS589882 AMN589882:AMO589882 AWJ589882:AWK589882 BGF589882:BGG589882 BQB589882:BQC589882 BZX589882:BZY589882 CJT589882:CJU589882 CTP589882:CTQ589882 DDL589882:DDM589882 DNH589882:DNI589882 DXD589882:DXE589882 EGZ589882:EHA589882 EQV589882:EQW589882 FAR589882:FAS589882 FKN589882:FKO589882 FUJ589882:FUK589882 GEF589882:GEG589882 GOB589882:GOC589882 GXX589882:GXY589882 HHT589882:HHU589882 HRP589882:HRQ589882 IBL589882:IBM589882 ILH589882:ILI589882 IVD589882:IVE589882 JEZ589882:JFA589882 JOV589882:JOW589882 JYR589882:JYS589882 KIN589882:KIO589882 KSJ589882:KSK589882 LCF589882:LCG589882 LMB589882:LMC589882 LVX589882:LVY589882 MFT589882:MFU589882 MPP589882:MPQ589882 MZL589882:MZM589882 NJH589882:NJI589882 NTD589882:NTE589882 OCZ589882:ODA589882 OMV589882:OMW589882 OWR589882:OWS589882 PGN589882:PGO589882 PQJ589882:PQK589882 QAF589882:QAG589882 QKB589882:QKC589882 QTX589882:QTY589882 RDT589882:RDU589882 RNP589882:RNQ589882 RXL589882:RXM589882 SHH589882:SHI589882 SRD589882:SRE589882 TAZ589882:TBA589882 TKV589882:TKW589882 TUR589882:TUS589882 UEN589882:UEO589882 UOJ589882:UOK589882 UYF589882:UYG589882 VIB589882:VIC589882 VRX589882:VRY589882 WBT589882:WBU589882 WLP589882:WLQ589882 WVL589882:WVM589882 D655419:E655419 IZ655418:JA655418 SV655418:SW655418 ACR655418:ACS655418 AMN655418:AMO655418 AWJ655418:AWK655418 BGF655418:BGG655418 BQB655418:BQC655418 BZX655418:BZY655418 CJT655418:CJU655418 CTP655418:CTQ655418 DDL655418:DDM655418 DNH655418:DNI655418 DXD655418:DXE655418 EGZ655418:EHA655418 EQV655418:EQW655418 FAR655418:FAS655418 FKN655418:FKO655418 FUJ655418:FUK655418 GEF655418:GEG655418 GOB655418:GOC655418 GXX655418:GXY655418 HHT655418:HHU655418 HRP655418:HRQ655418 IBL655418:IBM655418 ILH655418:ILI655418 IVD655418:IVE655418 JEZ655418:JFA655418 JOV655418:JOW655418 JYR655418:JYS655418 KIN655418:KIO655418 KSJ655418:KSK655418 LCF655418:LCG655418 LMB655418:LMC655418 LVX655418:LVY655418 MFT655418:MFU655418 MPP655418:MPQ655418 MZL655418:MZM655418 NJH655418:NJI655418 NTD655418:NTE655418 OCZ655418:ODA655418 OMV655418:OMW655418 OWR655418:OWS655418 PGN655418:PGO655418 PQJ655418:PQK655418 QAF655418:QAG655418 QKB655418:QKC655418 QTX655418:QTY655418 RDT655418:RDU655418 RNP655418:RNQ655418 RXL655418:RXM655418 SHH655418:SHI655418 SRD655418:SRE655418 TAZ655418:TBA655418 TKV655418:TKW655418 TUR655418:TUS655418 UEN655418:UEO655418 UOJ655418:UOK655418 UYF655418:UYG655418 VIB655418:VIC655418 VRX655418:VRY655418 WBT655418:WBU655418 WLP655418:WLQ655418 WVL655418:WVM655418 D720955:E720955 IZ720954:JA720954 SV720954:SW720954 ACR720954:ACS720954 AMN720954:AMO720954 AWJ720954:AWK720954 BGF720954:BGG720954 BQB720954:BQC720954 BZX720954:BZY720954 CJT720954:CJU720954 CTP720954:CTQ720954 DDL720954:DDM720954 DNH720954:DNI720954 DXD720954:DXE720954 EGZ720954:EHA720954 EQV720954:EQW720954 FAR720954:FAS720954 FKN720954:FKO720954 FUJ720954:FUK720954 GEF720954:GEG720954 GOB720954:GOC720954 GXX720954:GXY720954 HHT720954:HHU720954 HRP720954:HRQ720954 IBL720954:IBM720954 ILH720954:ILI720954 IVD720954:IVE720954 JEZ720954:JFA720954 JOV720954:JOW720954 JYR720954:JYS720954 KIN720954:KIO720954 KSJ720954:KSK720954 LCF720954:LCG720954 LMB720954:LMC720954 LVX720954:LVY720954 MFT720954:MFU720954 MPP720954:MPQ720954 MZL720954:MZM720954 NJH720954:NJI720954 NTD720954:NTE720954 OCZ720954:ODA720954 OMV720954:OMW720954 OWR720954:OWS720954 PGN720954:PGO720954 PQJ720954:PQK720954 QAF720954:QAG720954 QKB720954:QKC720954 QTX720954:QTY720954 RDT720954:RDU720954 RNP720954:RNQ720954 RXL720954:RXM720954 SHH720954:SHI720954 SRD720954:SRE720954 TAZ720954:TBA720954 TKV720954:TKW720954 TUR720954:TUS720954 UEN720954:UEO720954 UOJ720954:UOK720954 UYF720954:UYG720954 VIB720954:VIC720954 VRX720954:VRY720954 WBT720954:WBU720954 WLP720954:WLQ720954 WVL720954:WVM720954 D786491:E786491 IZ786490:JA786490 SV786490:SW786490 ACR786490:ACS786490 AMN786490:AMO786490 AWJ786490:AWK786490 BGF786490:BGG786490 BQB786490:BQC786490 BZX786490:BZY786490 CJT786490:CJU786490 CTP786490:CTQ786490 DDL786490:DDM786490 DNH786490:DNI786490 DXD786490:DXE786490 EGZ786490:EHA786490 EQV786490:EQW786490 FAR786490:FAS786490 FKN786490:FKO786490 FUJ786490:FUK786490 GEF786490:GEG786490 GOB786490:GOC786490 GXX786490:GXY786490 HHT786490:HHU786490 HRP786490:HRQ786490 IBL786490:IBM786490 ILH786490:ILI786490 IVD786490:IVE786490 JEZ786490:JFA786490 JOV786490:JOW786490 JYR786490:JYS786490 KIN786490:KIO786490 KSJ786490:KSK786490 LCF786490:LCG786490 LMB786490:LMC786490 LVX786490:LVY786490 MFT786490:MFU786490 MPP786490:MPQ786490 MZL786490:MZM786490 NJH786490:NJI786490 NTD786490:NTE786490 OCZ786490:ODA786490 OMV786490:OMW786490 OWR786490:OWS786490 PGN786490:PGO786490 PQJ786490:PQK786490 QAF786490:QAG786490 QKB786490:QKC786490 QTX786490:QTY786490 RDT786490:RDU786490 RNP786490:RNQ786490 RXL786490:RXM786490 SHH786490:SHI786490 SRD786490:SRE786490 TAZ786490:TBA786490 TKV786490:TKW786490 TUR786490:TUS786490 UEN786490:UEO786490 UOJ786490:UOK786490 UYF786490:UYG786490 VIB786490:VIC786490 VRX786490:VRY786490 WBT786490:WBU786490 WLP786490:WLQ786490 WVL786490:WVM786490 D852027:E852027 IZ852026:JA852026 SV852026:SW852026 ACR852026:ACS852026 AMN852026:AMO852026 AWJ852026:AWK852026 BGF852026:BGG852026 BQB852026:BQC852026 BZX852026:BZY852026 CJT852026:CJU852026 CTP852026:CTQ852026 DDL852026:DDM852026 DNH852026:DNI852026 DXD852026:DXE852026 EGZ852026:EHA852026 EQV852026:EQW852026 FAR852026:FAS852026 FKN852026:FKO852026 FUJ852026:FUK852026 GEF852026:GEG852026 GOB852026:GOC852026 GXX852026:GXY852026 HHT852026:HHU852026 HRP852026:HRQ852026 IBL852026:IBM852026 ILH852026:ILI852026 IVD852026:IVE852026 JEZ852026:JFA852026 JOV852026:JOW852026 JYR852026:JYS852026 KIN852026:KIO852026 KSJ852026:KSK852026 LCF852026:LCG852026 LMB852026:LMC852026 LVX852026:LVY852026 MFT852026:MFU852026 MPP852026:MPQ852026 MZL852026:MZM852026 NJH852026:NJI852026 NTD852026:NTE852026 OCZ852026:ODA852026 OMV852026:OMW852026 OWR852026:OWS852026 PGN852026:PGO852026 PQJ852026:PQK852026 QAF852026:QAG852026 QKB852026:QKC852026 QTX852026:QTY852026 RDT852026:RDU852026 RNP852026:RNQ852026 RXL852026:RXM852026 SHH852026:SHI852026 SRD852026:SRE852026 TAZ852026:TBA852026 TKV852026:TKW852026 TUR852026:TUS852026 UEN852026:UEO852026 UOJ852026:UOK852026 UYF852026:UYG852026 VIB852026:VIC852026 VRX852026:VRY852026 WBT852026:WBU852026 WLP852026:WLQ852026 WVL852026:WVM852026 D917563:E917563 IZ917562:JA917562 SV917562:SW917562 ACR917562:ACS917562 AMN917562:AMO917562 AWJ917562:AWK917562 BGF917562:BGG917562 BQB917562:BQC917562 BZX917562:BZY917562 CJT917562:CJU917562 CTP917562:CTQ917562 DDL917562:DDM917562 DNH917562:DNI917562 DXD917562:DXE917562 EGZ917562:EHA917562 EQV917562:EQW917562 FAR917562:FAS917562 FKN917562:FKO917562 FUJ917562:FUK917562 GEF917562:GEG917562 GOB917562:GOC917562 GXX917562:GXY917562 HHT917562:HHU917562 HRP917562:HRQ917562 IBL917562:IBM917562 ILH917562:ILI917562 IVD917562:IVE917562 JEZ917562:JFA917562 JOV917562:JOW917562 JYR917562:JYS917562 KIN917562:KIO917562 KSJ917562:KSK917562 LCF917562:LCG917562 LMB917562:LMC917562 LVX917562:LVY917562 MFT917562:MFU917562 MPP917562:MPQ917562 MZL917562:MZM917562 NJH917562:NJI917562 NTD917562:NTE917562 OCZ917562:ODA917562 OMV917562:OMW917562 OWR917562:OWS917562 PGN917562:PGO917562 PQJ917562:PQK917562 QAF917562:QAG917562 QKB917562:QKC917562 QTX917562:QTY917562 RDT917562:RDU917562 RNP917562:RNQ917562 RXL917562:RXM917562 SHH917562:SHI917562 SRD917562:SRE917562 TAZ917562:TBA917562 TKV917562:TKW917562 TUR917562:TUS917562 UEN917562:UEO917562 UOJ917562:UOK917562 UYF917562:UYG917562 VIB917562:VIC917562 VRX917562:VRY917562 WBT917562:WBU917562 WLP917562:WLQ917562 WVL917562:WVM917562 D983099:E983099 IZ983098:JA983098 SV983098:SW983098 ACR983098:ACS983098 AMN983098:AMO983098 AWJ983098:AWK983098 BGF983098:BGG983098 BQB983098:BQC983098 BZX983098:BZY983098 CJT983098:CJU983098 CTP983098:CTQ983098 DDL983098:DDM983098 DNH983098:DNI983098 DXD983098:DXE983098 EGZ983098:EHA983098 EQV983098:EQW983098 FAR983098:FAS983098 FKN983098:FKO983098 FUJ983098:FUK983098 GEF983098:GEG983098 GOB983098:GOC983098 GXX983098:GXY983098 HHT983098:HHU983098 HRP983098:HRQ983098 IBL983098:IBM983098 ILH983098:ILI983098 IVD983098:IVE983098 JEZ983098:JFA983098 JOV983098:JOW983098 JYR983098:JYS983098 KIN983098:KIO983098 KSJ983098:KSK983098 LCF983098:LCG983098 LMB983098:LMC983098 LVX983098:LVY983098 MFT983098:MFU983098 MPP983098:MPQ983098 MZL983098:MZM983098 NJH983098:NJI983098 NTD983098:NTE983098 OCZ983098:ODA983098 OMV983098:OMW983098 OWR983098:OWS983098 PGN983098:PGO983098 PQJ983098:PQK983098 QAF983098:QAG983098 QKB983098:QKC983098 QTX983098:QTY983098 RDT983098:RDU983098 RNP983098:RNQ983098 RXL983098:RXM983098 SHH983098:SHI983098 SRD983098:SRE983098 TAZ983098:TBA983098 TKV983098:TKW983098 TUR983098:TUS983098 UEN983098:UEO983098 UOJ983098:UOK983098 UYF983098:UYG983098 VIB983098:VIC983098 VRX983098:VRY983098 WBT983098:WBU983098 WLP983098:WLQ983098 WVL983098:WVM983098"/>
    <dataValidation type="textLength" errorStyle="information" operator="equal" allowBlank="1" showInputMessage="1" showErrorMessage="1" errorTitle="błąd" error="wpisz poprawnie nr regon" promptTitle="Wpisz nr regon" prompt="9 cyfr bez spacji" sqref="B52 IX52 ST52 ACP52 AML52 AWH52 BGD52 BPZ52 BZV52 CJR52 CTN52 DDJ52 DNF52 DXB52 EGX52 EQT52 FAP52 FKL52 FUH52 GED52 GNZ52 GXV52 HHR52 HRN52 IBJ52 ILF52 IVB52 JEX52 JOT52 JYP52 KIL52 KSH52 LCD52 LLZ52 LVV52 MFR52 MPN52 MZJ52 NJF52 NTB52 OCX52 OMT52 OWP52 PGL52 PQH52 QAD52 QJZ52 QTV52 RDR52 RNN52 RXJ52 SHF52 SRB52 TAX52 TKT52 TUP52 UEL52 UOH52 UYD52 VHZ52 VRV52 WBR52 WLN52 WVJ52 B65601 IX65600 ST65600 ACP65600 AML65600 AWH65600 BGD65600 BPZ65600 BZV65600 CJR65600 CTN65600 DDJ65600 DNF65600 DXB65600 EGX65600 EQT65600 FAP65600 FKL65600 FUH65600 GED65600 GNZ65600 GXV65600 HHR65600 HRN65600 IBJ65600 ILF65600 IVB65600 JEX65600 JOT65600 JYP65600 KIL65600 KSH65600 LCD65600 LLZ65600 LVV65600 MFR65600 MPN65600 MZJ65600 NJF65600 NTB65600 OCX65600 OMT65600 OWP65600 PGL65600 PQH65600 QAD65600 QJZ65600 QTV65600 RDR65600 RNN65600 RXJ65600 SHF65600 SRB65600 TAX65600 TKT65600 TUP65600 UEL65600 UOH65600 UYD65600 VHZ65600 VRV65600 WBR65600 WLN65600 WVJ65600 B131137 IX131136 ST131136 ACP131136 AML131136 AWH131136 BGD131136 BPZ131136 BZV131136 CJR131136 CTN131136 DDJ131136 DNF131136 DXB131136 EGX131136 EQT131136 FAP131136 FKL131136 FUH131136 GED131136 GNZ131136 GXV131136 HHR131136 HRN131136 IBJ131136 ILF131136 IVB131136 JEX131136 JOT131136 JYP131136 KIL131136 KSH131136 LCD131136 LLZ131136 LVV131136 MFR131136 MPN131136 MZJ131136 NJF131136 NTB131136 OCX131136 OMT131136 OWP131136 PGL131136 PQH131136 QAD131136 QJZ131136 QTV131136 RDR131136 RNN131136 RXJ131136 SHF131136 SRB131136 TAX131136 TKT131136 TUP131136 UEL131136 UOH131136 UYD131136 VHZ131136 VRV131136 WBR131136 WLN131136 WVJ131136 B196673 IX196672 ST196672 ACP196672 AML196672 AWH196672 BGD196672 BPZ196672 BZV196672 CJR196672 CTN196672 DDJ196672 DNF196672 DXB196672 EGX196672 EQT196672 FAP196672 FKL196672 FUH196672 GED196672 GNZ196672 GXV196672 HHR196672 HRN196672 IBJ196672 ILF196672 IVB196672 JEX196672 JOT196672 JYP196672 KIL196672 KSH196672 LCD196672 LLZ196672 LVV196672 MFR196672 MPN196672 MZJ196672 NJF196672 NTB196672 OCX196672 OMT196672 OWP196672 PGL196672 PQH196672 QAD196672 QJZ196672 QTV196672 RDR196672 RNN196672 RXJ196672 SHF196672 SRB196672 TAX196672 TKT196672 TUP196672 UEL196672 UOH196672 UYD196672 VHZ196672 VRV196672 WBR196672 WLN196672 WVJ196672 B262209 IX262208 ST262208 ACP262208 AML262208 AWH262208 BGD262208 BPZ262208 BZV262208 CJR262208 CTN262208 DDJ262208 DNF262208 DXB262208 EGX262208 EQT262208 FAP262208 FKL262208 FUH262208 GED262208 GNZ262208 GXV262208 HHR262208 HRN262208 IBJ262208 ILF262208 IVB262208 JEX262208 JOT262208 JYP262208 KIL262208 KSH262208 LCD262208 LLZ262208 LVV262208 MFR262208 MPN262208 MZJ262208 NJF262208 NTB262208 OCX262208 OMT262208 OWP262208 PGL262208 PQH262208 QAD262208 QJZ262208 QTV262208 RDR262208 RNN262208 RXJ262208 SHF262208 SRB262208 TAX262208 TKT262208 TUP262208 UEL262208 UOH262208 UYD262208 VHZ262208 VRV262208 WBR262208 WLN262208 WVJ262208 B327745 IX327744 ST327744 ACP327744 AML327744 AWH327744 BGD327744 BPZ327744 BZV327744 CJR327744 CTN327744 DDJ327744 DNF327744 DXB327744 EGX327744 EQT327744 FAP327744 FKL327744 FUH327744 GED327744 GNZ327744 GXV327744 HHR327744 HRN327744 IBJ327744 ILF327744 IVB327744 JEX327744 JOT327744 JYP327744 KIL327744 KSH327744 LCD327744 LLZ327744 LVV327744 MFR327744 MPN327744 MZJ327744 NJF327744 NTB327744 OCX327744 OMT327744 OWP327744 PGL327744 PQH327744 QAD327744 QJZ327744 QTV327744 RDR327744 RNN327744 RXJ327744 SHF327744 SRB327744 TAX327744 TKT327744 TUP327744 UEL327744 UOH327744 UYD327744 VHZ327744 VRV327744 WBR327744 WLN327744 WVJ327744 B393281 IX393280 ST393280 ACP393280 AML393280 AWH393280 BGD393280 BPZ393280 BZV393280 CJR393280 CTN393280 DDJ393280 DNF393280 DXB393280 EGX393280 EQT393280 FAP393280 FKL393280 FUH393280 GED393280 GNZ393280 GXV393280 HHR393280 HRN393280 IBJ393280 ILF393280 IVB393280 JEX393280 JOT393280 JYP393280 KIL393280 KSH393280 LCD393280 LLZ393280 LVV393280 MFR393280 MPN393280 MZJ393280 NJF393280 NTB393280 OCX393280 OMT393280 OWP393280 PGL393280 PQH393280 QAD393280 QJZ393280 QTV393280 RDR393280 RNN393280 RXJ393280 SHF393280 SRB393280 TAX393280 TKT393280 TUP393280 UEL393280 UOH393280 UYD393280 VHZ393280 VRV393280 WBR393280 WLN393280 WVJ393280 B458817 IX458816 ST458816 ACP458816 AML458816 AWH458816 BGD458816 BPZ458816 BZV458816 CJR458816 CTN458816 DDJ458816 DNF458816 DXB458816 EGX458816 EQT458816 FAP458816 FKL458816 FUH458816 GED458816 GNZ458816 GXV458816 HHR458816 HRN458816 IBJ458816 ILF458816 IVB458816 JEX458816 JOT458816 JYP458816 KIL458816 KSH458816 LCD458816 LLZ458816 LVV458816 MFR458816 MPN458816 MZJ458816 NJF458816 NTB458816 OCX458816 OMT458816 OWP458816 PGL458816 PQH458816 QAD458816 QJZ458816 QTV458816 RDR458816 RNN458816 RXJ458816 SHF458816 SRB458816 TAX458816 TKT458816 TUP458816 UEL458816 UOH458816 UYD458816 VHZ458816 VRV458816 WBR458816 WLN458816 WVJ458816 B524353 IX524352 ST524352 ACP524352 AML524352 AWH524352 BGD524352 BPZ524352 BZV524352 CJR524352 CTN524352 DDJ524352 DNF524352 DXB524352 EGX524352 EQT524352 FAP524352 FKL524352 FUH524352 GED524352 GNZ524352 GXV524352 HHR524352 HRN524352 IBJ524352 ILF524352 IVB524352 JEX524352 JOT524352 JYP524352 KIL524352 KSH524352 LCD524352 LLZ524352 LVV524352 MFR524352 MPN524352 MZJ524352 NJF524352 NTB524352 OCX524352 OMT524352 OWP524352 PGL524352 PQH524352 QAD524352 QJZ524352 QTV524352 RDR524352 RNN524352 RXJ524352 SHF524352 SRB524352 TAX524352 TKT524352 TUP524352 UEL524352 UOH524352 UYD524352 VHZ524352 VRV524352 WBR524352 WLN524352 WVJ524352 B589889 IX589888 ST589888 ACP589888 AML589888 AWH589888 BGD589888 BPZ589888 BZV589888 CJR589888 CTN589888 DDJ589888 DNF589888 DXB589888 EGX589888 EQT589888 FAP589888 FKL589888 FUH589888 GED589888 GNZ589888 GXV589888 HHR589888 HRN589888 IBJ589888 ILF589888 IVB589888 JEX589888 JOT589888 JYP589888 KIL589888 KSH589888 LCD589888 LLZ589888 LVV589888 MFR589888 MPN589888 MZJ589888 NJF589888 NTB589888 OCX589888 OMT589888 OWP589888 PGL589888 PQH589888 QAD589888 QJZ589888 QTV589888 RDR589888 RNN589888 RXJ589888 SHF589888 SRB589888 TAX589888 TKT589888 TUP589888 UEL589888 UOH589888 UYD589888 VHZ589888 VRV589888 WBR589888 WLN589888 WVJ589888 B655425 IX655424 ST655424 ACP655424 AML655424 AWH655424 BGD655424 BPZ655424 BZV655424 CJR655424 CTN655424 DDJ655424 DNF655424 DXB655424 EGX655424 EQT655424 FAP655424 FKL655424 FUH655424 GED655424 GNZ655424 GXV655424 HHR655424 HRN655424 IBJ655424 ILF655424 IVB655424 JEX655424 JOT655424 JYP655424 KIL655424 KSH655424 LCD655424 LLZ655424 LVV655424 MFR655424 MPN655424 MZJ655424 NJF655424 NTB655424 OCX655424 OMT655424 OWP655424 PGL655424 PQH655424 QAD655424 QJZ655424 QTV655424 RDR655424 RNN655424 RXJ655424 SHF655424 SRB655424 TAX655424 TKT655424 TUP655424 UEL655424 UOH655424 UYD655424 VHZ655424 VRV655424 WBR655424 WLN655424 WVJ655424 B720961 IX720960 ST720960 ACP720960 AML720960 AWH720960 BGD720960 BPZ720960 BZV720960 CJR720960 CTN720960 DDJ720960 DNF720960 DXB720960 EGX720960 EQT720960 FAP720960 FKL720960 FUH720960 GED720960 GNZ720960 GXV720960 HHR720960 HRN720960 IBJ720960 ILF720960 IVB720960 JEX720960 JOT720960 JYP720960 KIL720960 KSH720960 LCD720960 LLZ720960 LVV720960 MFR720960 MPN720960 MZJ720960 NJF720960 NTB720960 OCX720960 OMT720960 OWP720960 PGL720960 PQH720960 QAD720960 QJZ720960 QTV720960 RDR720960 RNN720960 RXJ720960 SHF720960 SRB720960 TAX720960 TKT720960 TUP720960 UEL720960 UOH720960 UYD720960 VHZ720960 VRV720960 WBR720960 WLN720960 WVJ720960 B786497 IX786496 ST786496 ACP786496 AML786496 AWH786496 BGD786496 BPZ786496 BZV786496 CJR786496 CTN786496 DDJ786496 DNF786496 DXB786496 EGX786496 EQT786496 FAP786496 FKL786496 FUH786496 GED786496 GNZ786496 GXV786496 HHR786496 HRN786496 IBJ786496 ILF786496 IVB786496 JEX786496 JOT786496 JYP786496 KIL786496 KSH786496 LCD786496 LLZ786496 LVV786496 MFR786496 MPN786496 MZJ786496 NJF786496 NTB786496 OCX786496 OMT786496 OWP786496 PGL786496 PQH786496 QAD786496 QJZ786496 QTV786496 RDR786496 RNN786496 RXJ786496 SHF786496 SRB786496 TAX786496 TKT786496 TUP786496 UEL786496 UOH786496 UYD786496 VHZ786496 VRV786496 WBR786496 WLN786496 WVJ786496 B852033 IX852032 ST852032 ACP852032 AML852032 AWH852032 BGD852032 BPZ852032 BZV852032 CJR852032 CTN852032 DDJ852032 DNF852032 DXB852032 EGX852032 EQT852032 FAP852032 FKL852032 FUH852032 GED852032 GNZ852032 GXV852032 HHR852032 HRN852032 IBJ852032 ILF852032 IVB852032 JEX852032 JOT852032 JYP852032 KIL852032 KSH852032 LCD852032 LLZ852032 LVV852032 MFR852032 MPN852032 MZJ852032 NJF852032 NTB852032 OCX852032 OMT852032 OWP852032 PGL852032 PQH852032 QAD852032 QJZ852032 QTV852032 RDR852032 RNN852032 RXJ852032 SHF852032 SRB852032 TAX852032 TKT852032 TUP852032 UEL852032 UOH852032 UYD852032 VHZ852032 VRV852032 WBR852032 WLN852032 WVJ852032 B917569 IX917568 ST917568 ACP917568 AML917568 AWH917568 BGD917568 BPZ917568 BZV917568 CJR917568 CTN917568 DDJ917568 DNF917568 DXB917568 EGX917568 EQT917568 FAP917568 FKL917568 FUH917568 GED917568 GNZ917568 GXV917568 HHR917568 HRN917568 IBJ917568 ILF917568 IVB917568 JEX917568 JOT917568 JYP917568 KIL917568 KSH917568 LCD917568 LLZ917568 LVV917568 MFR917568 MPN917568 MZJ917568 NJF917568 NTB917568 OCX917568 OMT917568 OWP917568 PGL917568 PQH917568 QAD917568 QJZ917568 QTV917568 RDR917568 RNN917568 RXJ917568 SHF917568 SRB917568 TAX917568 TKT917568 TUP917568 UEL917568 UOH917568 UYD917568 VHZ917568 VRV917568 WBR917568 WLN917568 WVJ917568 B983105 IX983104 ST983104 ACP983104 AML983104 AWH983104 BGD983104 BPZ983104 BZV983104 CJR983104 CTN983104 DDJ983104 DNF983104 DXB983104 EGX983104 EQT983104 FAP983104 FKL983104 FUH983104 GED983104 GNZ983104 GXV983104 HHR983104 HRN983104 IBJ983104 ILF983104 IVB983104 JEX983104 JOT983104 JYP983104 KIL983104 KSH983104 LCD983104 LLZ983104 LVV983104 MFR983104 MPN983104 MZJ983104 NJF983104 NTB983104 OCX983104 OMT983104 OWP983104 PGL983104 PQH983104 QAD983104 QJZ983104 QTV983104 RDR983104 RNN983104 RXJ983104 SHF983104 SRB983104 TAX983104 TKT983104 TUP983104 UEL983104 UOH983104 UYD983104 VHZ983104 VRV983104 WBR983104 WLN983104 WVJ983104">
      <formula1>9</formula1>
    </dataValidation>
    <dataValidation type="whole" operator="greaterThanOrEqual" allowBlank="1" showInputMessage="1" showErrorMessage="1" sqref="B96:B103 IX96:IX103 ST96:ST103 ACP96:ACP103 AML96:AML103 AWH96:AWH103 BGD96:BGD103 BPZ96:BPZ103 BZV96:BZV103 CJR96:CJR103 CTN96:CTN103 DDJ96:DDJ103 DNF96:DNF103 DXB96:DXB103 EGX96:EGX103 EQT96:EQT103 FAP96:FAP103 FKL96:FKL103 FUH96:FUH103 GED96:GED103 GNZ96:GNZ103 GXV96:GXV103 HHR96:HHR103 HRN96:HRN103 IBJ96:IBJ103 ILF96:ILF103 IVB96:IVB103 JEX96:JEX103 JOT96:JOT103 JYP96:JYP103 KIL96:KIL103 KSH96:KSH103 LCD96:LCD103 LLZ96:LLZ103 LVV96:LVV103 MFR96:MFR103 MPN96:MPN103 MZJ96:MZJ103 NJF96:NJF103 NTB96:NTB103 OCX96:OCX103 OMT96:OMT103 OWP96:OWP103 PGL96:PGL103 PQH96:PQH103 QAD96:QAD103 QJZ96:QJZ103 QTV96:QTV103 RDR96:RDR103 RNN96:RNN103 RXJ96:RXJ103 SHF96:SHF103 SRB96:SRB103 TAX96:TAX103 TKT96:TKT103 TUP96:TUP103 UEL96:UEL103 UOH96:UOH103 UYD96:UYD103 VHZ96:VHZ103 VRV96:VRV103 WBR96:WBR103 WLN96:WLN103 WVJ96:WVJ103 B65634:B65641 IX65633:IX65640 ST65633:ST65640 ACP65633:ACP65640 AML65633:AML65640 AWH65633:AWH65640 BGD65633:BGD65640 BPZ65633:BPZ65640 BZV65633:BZV65640 CJR65633:CJR65640 CTN65633:CTN65640 DDJ65633:DDJ65640 DNF65633:DNF65640 DXB65633:DXB65640 EGX65633:EGX65640 EQT65633:EQT65640 FAP65633:FAP65640 FKL65633:FKL65640 FUH65633:FUH65640 GED65633:GED65640 GNZ65633:GNZ65640 GXV65633:GXV65640 HHR65633:HHR65640 HRN65633:HRN65640 IBJ65633:IBJ65640 ILF65633:ILF65640 IVB65633:IVB65640 JEX65633:JEX65640 JOT65633:JOT65640 JYP65633:JYP65640 KIL65633:KIL65640 KSH65633:KSH65640 LCD65633:LCD65640 LLZ65633:LLZ65640 LVV65633:LVV65640 MFR65633:MFR65640 MPN65633:MPN65640 MZJ65633:MZJ65640 NJF65633:NJF65640 NTB65633:NTB65640 OCX65633:OCX65640 OMT65633:OMT65640 OWP65633:OWP65640 PGL65633:PGL65640 PQH65633:PQH65640 QAD65633:QAD65640 QJZ65633:QJZ65640 QTV65633:QTV65640 RDR65633:RDR65640 RNN65633:RNN65640 RXJ65633:RXJ65640 SHF65633:SHF65640 SRB65633:SRB65640 TAX65633:TAX65640 TKT65633:TKT65640 TUP65633:TUP65640 UEL65633:UEL65640 UOH65633:UOH65640 UYD65633:UYD65640 VHZ65633:VHZ65640 VRV65633:VRV65640 WBR65633:WBR65640 WLN65633:WLN65640 WVJ65633:WVJ65640 B131170:B131177 IX131169:IX131176 ST131169:ST131176 ACP131169:ACP131176 AML131169:AML131176 AWH131169:AWH131176 BGD131169:BGD131176 BPZ131169:BPZ131176 BZV131169:BZV131176 CJR131169:CJR131176 CTN131169:CTN131176 DDJ131169:DDJ131176 DNF131169:DNF131176 DXB131169:DXB131176 EGX131169:EGX131176 EQT131169:EQT131176 FAP131169:FAP131176 FKL131169:FKL131176 FUH131169:FUH131176 GED131169:GED131176 GNZ131169:GNZ131176 GXV131169:GXV131176 HHR131169:HHR131176 HRN131169:HRN131176 IBJ131169:IBJ131176 ILF131169:ILF131176 IVB131169:IVB131176 JEX131169:JEX131176 JOT131169:JOT131176 JYP131169:JYP131176 KIL131169:KIL131176 KSH131169:KSH131176 LCD131169:LCD131176 LLZ131169:LLZ131176 LVV131169:LVV131176 MFR131169:MFR131176 MPN131169:MPN131176 MZJ131169:MZJ131176 NJF131169:NJF131176 NTB131169:NTB131176 OCX131169:OCX131176 OMT131169:OMT131176 OWP131169:OWP131176 PGL131169:PGL131176 PQH131169:PQH131176 QAD131169:QAD131176 QJZ131169:QJZ131176 QTV131169:QTV131176 RDR131169:RDR131176 RNN131169:RNN131176 RXJ131169:RXJ131176 SHF131169:SHF131176 SRB131169:SRB131176 TAX131169:TAX131176 TKT131169:TKT131176 TUP131169:TUP131176 UEL131169:UEL131176 UOH131169:UOH131176 UYD131169:UYD131176 VHZ131169:VHZ131176 VRV131169:VRV131176 WBR131169:WBR131176 WLN131169:WLN131176 WVJ131169:WVJ131176 B196706:B196713 IX196705:IX196712 ST196705:ST196712 ACP196705:ACP196712 AML196705:AML196712 AWH196705:AWH196712 BGD196705:BGD196712 BPZ196705:BPZ196712 BZV196705:BZV196712 CJR196705:CJR196712 CTN196705:CTN196712 DDJ196705:DDJ196712 DNF196705:DNF196712 DXB196705:DXB196712 EGX196705:EGX196712 EQT196705:EQT196712 FAP196705:FAP196712 FKL196705:FKL196712 FUH196705:FUH196712 GED196705:GED196712 GNZ196705:GNZ196712 GXV196705:GXV196712 HHR196705:HHR196712 HRN196705:HRN196712 IBJ196705:IBJ196712 ILF196705:ILF196712 IVB196705:IVB196712 JEX196705:JEX196712 JOT196705:JOT196712 JYP196705:JYP196712 KIL196705:KIL196712 KSH196705:KSH196712 LCD196705:LCD196712 LLZ196705:LLZ196712 LVV196705:LVV196712 MFR196705:MFR196712 MPN196705:MPN196712 MZJ196705:MZJ196712 NJF196705:NJF196712 NTB196705:NTB196712 OCX196705:OCX196712 OMT196705:OMT196712 OWP196705:OWP196712 PGL196705:PGL196712 PQH196705:PQH196712 QAD196705:QAD196712 QJZ196705:QJZ196712 QTV196705:QTV196712 RDR196705:RDR196712 RNN196705:RNN196712 RXJ196705:RXJ196712 SHF196705:SHF196712 SRB196705:SRB196712 TAX196705:TAX196712 TKT196705:TKT196712 TUP196705:TUP196712 UEL196705:UEL196712 UOH196705:UOH196712 UYD196705:UYD196712 VHZ196705:VHZ196712 VRV196705:VRV196712 WBR196705:WBR196712 WLN196705:WLN196712 WVJ196705:WVJ196712 B262242:B262249 IX262241:IX262248 ST262241:ST262248 ACP262241:ACP262248 AML262241:AML262248 AWH262241:AWH262248 BGD262241:BGD262248 BPZ262241:BPZ262248 BZV262241:BZV262248 CJR262241:CJR262248 CTN262241:CTN262248 DDJ262241:DDJ262248 DNF262241:DNF262248 DXB262241:DXB262248 EGX262241:EGX262248 EQT262241:EQT262248 FAP262241:FAP262248 FKL262241:FKL262248 FUH262241:FUH262248 GED262241:GED262248 GNZ262241:GNZ262248 GXV262241:GXV262248 HHR262241:HHR262248 HRN262241:HRN262248 IBJ262241:IBJ262248 ILF262241:ILF262248 IVB262241:IVB262248 JEX262241:JEX262248 JOT262241:JOT262248 JYP262241:JYP262248 KIL262241:KIL262248 KSH262241:KSH262248 LCD262241:LCD262248 LLZ262241:LLZ262248 LVV262241:LVV262248 MFR262241:MFR262248 MPN262241:MPN262248 MZJ262241:MZJ262248 NJF262241:NJF262248 NTB262241:NTB262248 OCX262241:OCX262248 OMT262241:OMT262248 OWP262241:OWP262248 PGL262241:PGL262248 PQH262241:PQH262248 QAD262241:QAD262248 QJZ262241:QJZ262248 QTV262241:QTV262248 RDR262241:RDR262248 RNN262241:RNN262248 RXJ262241:RXJ262248 SHF262241:SHF262248 SRB262241:SRB262248 TAX262241:TAX262248 TKT262241:TKT262248 TUP262241:TUP262248 UEL262241:UEL262248 UOH262241:UOH262248 UYD262241:UYD262248 VHZ262241:VHZ262248 VRV262241:VRV262248 WBR262241:WBR262248 WLN262241:WLN262248 WVJ262241:WVJ262248 B327778:B327785 IX327777:IX327784 ST327777:ST327784 ACP327777:ACP327784 AML327777:AML327784 AWH327777:AWH327784 BGD327777:BGD327784 BPZ327777:BPZ327784 BZV327777:BZV327784 CJR327777:CJR327784 CTN327777:CTN327784 DDJ327777:DDJ327784 DNF327777:DNF327784 DXB327777:DXB327784 EGX327777:EGX327784 EQT327777:EQT327784 FAP327777:FAP327784 FKL327777:FKL327784 FUH327777:FUH327784 GED327777:GED327784 GNZ327777:GNZ327784 GXV327777:GXV327784 HHR327777:HHR327784 HRN327777:HRN327784 IBJ327777:IBJ327784 ILF327777:ILF327784 IVB327777:IVB327784 JEX327777:JEX327784 JOT327777:JOT327784 JYP327777:JYP327784 KIL327777:KIL327784 KSH327777:KSH327784 LCD327777:LCD327784 LLZ327777:LLZ327784 LVV327777:LVV327784 MFR327777:MFR327784 MPN327777:MPN327784 MZJ327777:MZJ327784 NJF327777:NJF327784 NTB327777:NTB327784 OCX327777:OCX327784 OMT327777:OMT327784 OWP327777:OWP327784 PGL327777:PGL327784 PQH327777:PQH327784 QAD327777:QAD327784 QJZ327777:QJZ327784 QTV327777:QTV327784 RDR327777:RDR327784 RNN327777:RNN327784 RXJ327777:RXJ327784 SHF327777:SHF327784 SRB327777:SRB327784 TAX327777:TAX327784 TKT327777:TKT327784 TUP327777:TUP327784 UEL327777:UEL327784 UOH327777:UOH327784 UYD327777:UYD327784 VHZ327777:VHZ327784 VRV327777:VRV327784 WBR327777:WBR327784 WLN327777:WLN327784 WVJ327777:WVJ327784 B393314:B393321 IX393313:IX393320 ST393313:ST393320 ACP393313:ACP393320 AML393313:AML393320 AWH393313:AWH393320 BGD393313:BGD393320 BPZ393313:BPZ393320 BZV393313:BZV393320 CJR393313:CJR393320 CTN393313:CTN393320 DDJ393313:DDJ393320 DNF393313:DNF393320 DXB393313:DXB393320 EGX393313:EGX393320 EQT393313:EQT393320 FAP393313:FAP393320 FKL393313:FKL393320 FUH393313:FUH393320 GED393313:GED393320 GNZ393313:GNZ393320 GXV393313:GXV393320 HHR393313:HHR393320 HRN393313:HRN393320 IBJ393313:IBJ393320 ILF393313:ILF393320 IVB393313:IVB393320 JEX393313:JEX393320 JOT393313:JOT393320 JYP393313:JYP393320 KIL393313:KIL393320 KSH393313:KSH393320 LCD393313:LCD393320 LLZ393313:LLZ393320 LVV393313:LVV393320 MFR393313:MFR393320 MPN393313:MPN393320 MZJ393313:MZJ393320 NJF393313:NJF393320 NTB393313:NTB393320 OCX393313:OCX393320 OMT393313:OMT393320 OWP393313:OWP393320 PGL393313:PGL393320 PQH393313:PQH393320 QAD393313:QAD393320 QJZ393313:QJZ393320 QTV393313:QTV393320 RDR393313:RDR393320 RNN393313:RNN393320 RXJ393313:RXJ393320 SHF393313:SHF393320 SRB393313:SRB393320 TAX393313:TAX393320 TKT393313:TKT393320 TUP393313:TUP393320 UEL393313:UEL393320 UOH393313:UOH393320 UYD393313:UYD393320 VHZ393313:VHZ393320 VRV393313:VRV393320 WBR393313:WBR393320 WLN393313:WLN393320 WVJ393313:WVJ393320 B458850:B458857 IX458849:IX458856 ST458849:ST458856 ACP458849:ACP458856 AML458849:AML458856 AWH458849:AWH458856 BGD458849:BGD458856 BPZ458849:BPZ458856 BZV458849:BZV458856 CJR458849:CJR458856 CTN458849:CTN458856 DDJ458849:DDJ458856 DNF458849:DNF458856 DXB458849:DXB458856 EGX458849:EGX458856 EQT458849:EQT458856 FAP458849:FAP458856 FKL458849:FKL458856 FUH458849:FUH458856 GED458849:GED458856 GNZ458849:GNZ458856 GXV458849:GXV458856 HHR458849:HHR458856 HRN458849:HRN458856 IBJ458849:IBJ458856 ILF458849:ILF458856 IVB458849:IVB458856 JEX458849:JEX458856 JOT458849:JOT458856 JYP458849:JYP458856 KIL458849:KIL458856 KSH458849:KSH458856 LCD458849:LCD458856 LLZ458849:LLZ458856 LVV458849:LVV458856 MFR458849:MFR458856 MPN458849:MPN458856 MZJ458849:MZJ458856 NJF458849:NJF458856 NTB458849:NTB458856 OCX458849:OCX458856 OMT458849:OMT458856 OWP458849:OWP458856 PGL458849:PGL458856 PQH458849:PQH458856 QAD458849:QAD458856 QJZ458849:QJZ458856 QTV458849:QTV458856 RDR458849:RDR458856 RNN458849:RNN458856 RXJ458849:RXJ458856 SHF458849:SHF458856 SRB458849:SRB458856 TAX458849:TAX458856 TKT458849:TKT458856 TUP458849:TUP458856 UEL458849:UEL458856 UOH458849:UOH458856 UYD458849:UYD458856 VHZ458849:VHZ458856 VRV458849:VRV458856 WBR458849:WBR458856 WLN458849:WLN458856 WVJ458849:WVJ458856 B524386:B524393 IX524385:IX524392 ST524385:ST524392 ACP524385:ACP524392 AML524385:AML524392 AWH524385:AWH524392 BGD524385:BGD524392 BPZ524385:BPZ524392 BZV524385:BZV524392 CJR524385:CJR524392 CTN524385:CTN524392 DDJ524385:DDJ524392 DNF524385:DNF524392 DXB524385:DXB524392 EGX524385:EGX524392 EQT524385:EQT524392 FAP524385:FAP524392 FKL524385:FKL524392 FUH524385:FUH524392 GED524385:GED524392 GNZ524385:GNZ524392 GXV524385:GXV524392 HHR524385:HHR524392 HRN524385:HRN524392 IBJ524385:IBJ524392 ILF524385:ILF524392 IVB524385:IVB524392 JEX524385:JEX524392 JOT524385:JOT524392 JYP524385:JYP524392 KIL524385:KIL524392 KSH524385:KSH524392 LCD524385:LCD524392 LLZ524385:LLZ524392 LVV524385:LVV524392 MFR524385:MFR524392 MPN524385:MPN524392 MZJ524385:MZJ524392 NJF524385:NJF524392 NTB524385:NTB524392 OCX524385:OCX524392 OMT524385:OMT524392 OWP524385:OWP524392 PGL524385:PGL524392 PQH524385:PQH524392 QAD524385:QAD524392 QJZ524385:QJZ524392 QTV524385:QTV524392 RDR524385:RDR524392 RNN524385:RNN524392 RXJ524385:RXJ524392 SHF524385:SHF524392 SRB524385:SRB524392 TAX524385:TAX524392 TKT524385:TKT524392 TUP524385:TUP524392 UEL524385:UEL524392 UOH524385:UOH524392 UYD524385:UYD524392 VHZ524385:VHZ524392 VRV524385:VRV524392 WBR524385:WBR524392 WLN524385:WLN524392 WVJ524385:WVJ524392 B589922:B589929 IX589921:IX589928 ST589921:ST589928 ACP589921:ACP589928 AML589921:AML589928 AWH589921:AWH589928 BGD589921:BGD589928 BPZ589921:BPZ589928 BZV589921:BZV589928 CJR589921:CJR589928 CTN589921:CTN589928 DDJ589921:DDJ589928 DNF589921:DNF589928 DXB589921:DXB589928 EGX589921:EGX589928 EQT589921:EQT589928 FAP589921:FAP589928 FKL589921:FKL589928 FUH589921:FUH589928 GED589921:GED589928 GNZ589921:GNZ589928 GXV589921:GXV589928 HHR589921:HHR589928 HRN589921:HRN589928 IBJ589921:IBJ589928 ILF589921:ILF589928 IVB589921:IVB589928 JEX589921:JEX589928 JOT589921:JOT589928 JYP589921:JYP589928 KIL589921:KIL589928 KSH589921:KSH589928 LCD589921:LCD589928 LLZ589921:LLZ589928 LVV589921:LVV589928 MFR589921:MFR589928 MPN589921:MPN589928 MZJ589921:MZJ589928 NJF589921:NJF589928 NTB589921:NTB589928 OCX589921:OCX589928 OMT589921:OMT589928 OWP589921:OWP589928 PGL589921:PGL589928 PQH589921:PQH589928 QAD589921:QAD589928 QJZ589921:QJZ589928 QTV589921:QTV589928 RDR589921:RDR589928 RNN589921:RNN589928 RXJ589921:RXJ589928 SHF589921:SHF589928 SRB589921:SRB589928 TAX589921:TAX589928 TKT589921:TKT589928 TUP589921:TUP589928 UEL589921:UEL589928 UOH589921:UOH589928 UYD589921:UYD589928 VHZ589921:VHZ589928 VRV589921:VRV589928 WBR589921:WBR589928 WLN589921:WLN589928 WVJ589921:WVJ589928 B655458:B655465 IX655457:IX655464 ST655457:ST655464 ACP655457:ACP655464 AML655457:AML655464 AWH655457:AWH655464 BGD655457:BGD655464 BPZ655457:BPZ655464 BZV655457:BZV655464 CJR655457:CJR655464 CTN655457:CTN655464 DDJ655457:DDJ655464 DNF655457:DNF655464 DXB655457:DXB655464 EGX655457:EGX655464 EQT655457:EQT655464 FAP655457:FAP655464 FKL655457:FKL655464 FUH655457:FUH655464 GED655457:GED655464 GNZ655457:GNZ655464 GXV655457:GXV655464 HHR655457:HHR655464 HRN655457:HRN655464 IBJ655457:IBJ655464 ILF655457:ILF655464 IVB655457:IVB655464 JEX655457:JEX655464 JOT655457:JOT655464 JYP655457:JYP655464 KIL655457:KIL655464 KSH655457:KSH655464 LCD655457:LCD655464 LLZ655457:LLZ655464 LVV655457:LVV655464 MFR655457:MFR655464 MPN655457:MPN655464 MZJ655457:MZJ655464 NJF655457:NJF655464 NTB655457:NTB655464 OCX655457:OCX655464 OMT655457:OMT655464 OWP655457:OWP655464 PGL655457:PGL655464 PQH655457:PQH655464 QAD655457:QAD655464 QJZ655457:QJZ655464 QTV655457:QTV655464 RDR655457:RDR655464 RNN655457:RNN655464 RXJ655457:RXJ655464 SHF655457:SHF655464 SRB655457:SRB655464 TAX655457:TAX655464 TKT655457:TKT655464 TUP655457:TUP655464 UEL655457:UEL655464 UOH655457:UOH655464 UYD655457:UYD655464 VHZ655457:VHZ655464 VRV655457:VRV655464 WBR655457:WBR655464 WLN655457:WLN655464 WVJ655457:WVJ655464 B720994:B721001 IX720993:IX721000 ST720993:ST721000 ACP720993:ACP721000 AML720993:AML721000 AWH720993:AWH721000 BGD720993:BGD721000 BPZ720993:BPZ721000 BZV720993:BZV721000 CJR720993:CJR721000 CTN720993:CTN721000 DDJ720993:DDJ721000 DNF720993:DNF721000 DXB720993:DXB721000 EGX720993:EGX721000 EQT720993:EQT721000 FAP720993:FAP721000 FKL720993:FKL721000 FUH720993:FUH721000 GED720993:GED721000 GNZ720993:GNZ721000 GXV720993:GXV721000 HHR720993:HHR721000 HRN720993:HRN721000 IBJ720993:IBJ721000 ILF720993:ILF721000 IVB720993:IVB721000 JEX720993:JEX721000 JOT720993:JOT721000 JYP720993:JYP721000 KIL720993:KIL721000 KSH720993:KSH721000 LCD720993:LCD721000 LLZ720993:LLZ721000 LVV720993:LVV721000 MFR720993:MFR721000 MPN720993:MPN721000 MZJ720993:MZJ721000 NJF720993:NJF721000 NTB720993:NTB721000 OCX720993:OCX721000 OMT720993:OMT721000 OWP720993:OWP721000 PGL720993:PGL721000 PQH720993:PQH721000 QAD720993:QAD721000 QJZ720993:QJZ721000 QTV720993:QTV721000 RDR720993:RDR721000 RNN720993:RNN721000 RXJ720993:RXJ721000 SHF720993:SHF721000 SRB720993:SRB721000 TAX720993:TAX721000 TKT720993:TKT721000 TUP720993:TUP721000 UEL720993:UEL721000 UOH720993:UOH721000 UYD720993:UYD721000 VHZ720993:VHZ721000 VRV720993:VRV721000 WBR720993:WBR721000 WLN720993:WLN721000 WVJ720993:WVJ721000 B786530:B786537 IX786529:IX786536 ST786529:ST786536 ACP786529:ACP786536 AML786529:AML786536 AWH786529:AWH786536 BGD786529:BGD786536 BPZ786529:BPZ786536 BZV786529:BZV786536 CJR786529:CJR786536 CTN786529:CTN786536 DDJ786529:DDJ786536 DNF786529:DNF786536 DXB786529:DXB786536 EGX786529:EGX786536 EQT786529:EQT786536 FAP786529:FAP786536 FKL786529:FKL786536 FUH786529:FUH786536 GED786529:GED786536 GNZ786529:GNZ786536 GXV786529:GXV786536 HHR786529:HHR786536 HRN786529:HRN786536 IBJ786529:IBJ786536 ILF786529:ILF786536 IVB786529:IVB786536 JEX786529:JEX786536 JOT786529:JOT786536 JYP786529:JYP786536 KIL786529:KIL786536 KSH786529:KSH786536 LCD786529:LCD786536 LLZ786529:LLZ786536 LVV786529:LVV786536 MFR786529:MFR786536 MPN786529:MPN786536 MZJ786529:MZJ786536 NJF786529:NJF786536 NTB786529:NTB786536 OCX786529:OCX786536 OMT786529:OMT786536 OWP786529:OWP786536 PGL786529:PGL786536 PQH786529:PQH786536 QAD786529:QAD786536 QJZ786529:QJZ786536 QTV786529:QTV786536 RDR786529:RDR786536 RNN786529:RNN786536 RXJ786529:RXJ786536 SHF786529:SHF786536 SRB786529:SRB786536 TAX786529:TAX786536 TKT786529:TKT786536 TUP786529:TUP786536 UEL786529:UEL786536 UOH786529:UOH786536 UYD786529:UYD786536 VHZ786529:VHZ786536 VRV786529:VRV786536 WBR786529:WBR786536 WLN786529:WLN786536 WVJ786529:WVJ786536 B852066:B852073 IX852065:IX852072 ST852065:ST852072 ACP852065:ACP852072 AML852065:AML852072 AWH852065:AWH852072 BGD852065:BGD852072 BPZ852065:BPZ852072 BZV852065:BZV852072 CJR852065:CJR852072 CTN852065:CTN852072 DDJ852065:DDJ852072 DNF852065:DNF852072 DXB852065:DXB852072 EGX852065:EGX852072 EQT852065:EQT852072 FAP852065:FAP852072 FKL852065:FKL852072 FUH852065:FUH852072 GED852065:GED852072 GNZ852065:GNZ852072 GXV852065:GXV852072 HHR852065:HHR852072 HRN852065:HRN852072 IBJ852065:IBJ852072 ILF852065:ILF852072 IVB852065:IVB852072 JEX852065:JEX852072 JOT852065:JOT852072 JYP852065:JYP852072 KIL852065:KIL852072 KSH852065:KSH852072 LCD852065:LCD852072 LLZ852065:LLZ852072 LVV852065:LVV852072 MFR852065:MFR852072 MPN852065:MPN852072 MZJ852065:MZJ852072 NJF852065:NJF852072 NTB852065:NTB852072 OCX852065:OCX852072 OMT852065:OMT852072 OWP852065:OWP852072 PGL852065:PGL852072 PQH852065:PQH852072 QAD852065:QAD852072 QJZ852065:QJZ852072 QTV852065:QTV852072 RDR852065:RDR852072 RNN852065:RNN852072 RXJ852065:RXJ852072 SHF852065:SHF852072 SRB852065:SRB852072 TAX852065:TAX852072 TKT852065:TKT852072 TUP852065:TUP852072 UEL852065:UEL852072 UOH852065:UOH852072 UYD852065:UYD852072 VHZ852065:VHZ852072 VRV852065:VRV852072 WBR852065:WBR852072 WLN852065:WLN852072 WVJ852065:WVJ852072 B917602:B917609 IX917601:IX917608 ST917601:ST917608 ACP917601:ACP917608 AML917601:AML917608 AWH917601:AWH917608 BGD917601:BGD917608 BPZ917601:BPZ917608 BZV917601:BZV917608 CJR917601:CJR917608 CTN917601:CTN917608 DDJ917601:DDJ917608 DNF917601:DNF917608 DXB917601:DXB917608 EGX917601:EGX917608 EQT917601:EQT917608 FAP917601:FAP917608 FKL917601:FKL917608 FUH917601:FUH917608 GED917601:GED917608 GNZ917601:GNZ917608 GXV917601:GXV917608 HHR917601:HHR917608 HRN917601:HRN917608 IBJ917601:IBJ917608 ILF917601:ILF917608 IVB917601:IVB917608 JEX917601:JEX917608 JOT917601:JOT917608 JYP917601:JYP917608 KIL917601:KIL917608 KSH917601:KSH917608 LCD917601:LCD917608 LLZ917601:LLZ917608 LVV917601:LVV917608 MFR917601:MFR917608 MPN917601:MPN917608 MZJ917601:MZJ917608 NJF917601:NJF917608 NTB917601:NTB917608 OCX917601:OCX917608 OMT917601:OMT917608 OWP917601:OWP917608 PGL917601:PGL917608 PQH917601:PQH917608 QAD917601:QAD917608 QJZ917601:QJZ917608 QTV917601:QTV917608 RDR917601:RDR917608 RNN917601:RNN917608 RXJ917601:RXJ917608 SHF917601:SHF917608 SRB917601:SRB917608 TAX917601:TAX917608 TKT917601:TKT917608 TUP917601:TUP917608 UEL917601:UEL917608 UOH917601:UOH917608 UYD917601:UYD917608 VHZ917601:VHZ917608 VRV917601:VRV917608 WBR917601:WBR917608 WLN917601:WLN917608 WVJ917601:WVJ917608 B983138:B983145 IX983137:IX983144 ST983137:ST983144 ACP983137:ACP983144 AML983137:AML983144 AWH983137:AWH983144 BGD983137:BGD983144 BPZ983137:BPZ983144 BZV983137:BZV983144 CJR983137:CJR983144 CTN983137:CTN983144 DDJ983137:DDJ983144 DNF983137:DNF983144 DXB983137:DXB983144 EGX983137:EGX983144 EQT983137:EQT983144 FAP983137:FAP983144 FKL983137:FKL983144 FUH983137:FUH983144 GED983137:GED983144 GNZ983137:GNZ983144 GXV983137:GXV983144 HHR983137:HHR983144 HRN983137:HRN983144 IBJ983137:IBJ983144 ILF983137:ILF983144 IVB983137:IVB983144 JEX983137:JEX983144 JOT983137:JOT983144 JYP983137:JYP983144 KIL983137:KIL983144 KSH983137:KSH983144 LCD983137:LCD983144 LLZ983137:LLZ983144 LVV983137:LVV983144 MFR983137:MFR983144 MPN983137:MPN983144 MZJ983137:MZJ983144 NJF983137:NJF983144 NTB983137:NTB983144 OCX983137:OCX983144 OMT983137:OMT983144 OWP983137:OWP983144 PGL983137:PGL983144 PQH983137:PQH983144 QAD983137:QAD983144 QJZ983137:QJZ983144 QTV983137:QTV983144 RDR983137:RDR983144 RNN983137:RNN983144 RXJ983137:RXJ983144 SHF983137:SHF983144 SRB983137:SRB983144 TAX983137:TAX983144 TKT983137:TKT983144 TUP983137:TUP983144 UEL983137:UEL983144 UOH983137:UOH983144 UYD983137:UYD983144 VHZ983137:VHZ983144 VRV983137:VRV983144 WBR983137:WBR983144 WLN983137:WLN983144 WVJ983137:WVJ983144">
      <formula1>0</formula1>
    </dataValidation>
    <dataValidation operator="equal" allowBlank="1" showInputMessage="1" showErrorMessage="1" errorTitle="Popraw nr konta" error="sprawdź, czy wprowadziłeś 26 cyfr" promptTitle="Nr rachunku" prompt="wpisz numer rachunku bez spacji (26 cyfr)" sqref="C76:E76 IY76:JA76 SU76:SW76 ACQ76:ACS76 AMM76:AMO76 AWI76:AWK76 BGE76:BGG76 BQA76:BQC76 BZW76:BZY76 CJS76:CJU76 CTO76:CTQ76 DDK76:DDM76 DNG76:DNI76 DXC76:DXE76 EGY76:EHA76 EQU76:EQW76 FAQ76:FAS76 FKM76:FKO76 FUI76:FUK76 GEE76:GEG76 GOA76:GOC76 GXW76:GXY76 HHS76:HHU76 HRO76:HRQ76 IBK76:IBM76 ILG76:ILI76 IVC76:IVE76 JEY76:JFA76 JOU76:JOW76 JYQ76:JYS76 KIM76:KIO76 KSI76:KSK76 LCE76:LCG76 LMA76:LMC76 LVW76:LVY76 MFS76:MFU76 MPO76:MPQ76 MZK76:MZM76 NJG76:NJI76 NTC76:NTE76 OCY76:ODA76 OMU76:OMW76 OWQ76:OWS76 PGM76:PGO76 PQI76:PQK76 QAE76:QAG76 QKA76:QKC76 QTW76:QTY76 RDS76:RDU76 RNO76:RNQ76 RXK76:RXM76 SHG76:SHI76 SRC76:SRE76 TAY76:TBA76 TKU76:TKW76 TUQ76:TUS76 UEM76:UEO76 UOI76:UOK76 UYE76:UYG76 VIA76:VIC76 VRW76:VRY76 WBS76:WBU76 WLO76:WLQ76 WVK76:WVM76 C65625:E65625 IY65624:JA65624 SU65624:SW65624 ACQ65624:ACS65624 AMM65624:AMO65624 AWI65624:AWK65624 BGE65624:BGG65624 BQA65624:BQC65624 BZW65624:BZY65624 CJS65624:CJU65624 CTO65624:CTQ65624 DDK65624:DDM65624 DNG65624:DNI65624 DXC65624:DXE65624 EGY65624:EHA65624 EQU65624:EQW65624 FAQ65624:FAS65624 FKM65624:FKO65624 FUI65624:FUK65624 GEE65624:GEG65624 GOA65624:GOC65624 GXW65624:GXY65624 HHS65624:HHU65624 HRO65624:HRQ65624 IBK65624:IBM65624 ILG65624:ILI65624 IVC65624:IVE65624 JEY65624:JFA65624 JOU65624:JOW65624 JYQ65624:JYS65624 KIM65624:KIO65624 KSI65624:KSK65624 LCE65624:LCG65624 LMA65624:LMC65624 LVW65624:LVY65624 MFS65624:MFU65624 MPO65624:MPQ65624 MZK65624:MZM65624 NJG65624:NJI65624 NTC65624:NTE65624 OCY65624:ODA65624 OMU65624:OMW65624 OWQ65624:OWS65624 PGM65624:PGO65624 PQI65624:PQK65624 QAE65624:QAG65624 QKA65624:QKC65624 QTW65624:QTY65624 RDS65624:RDU65624 RNO65624:RNQ65624 RXK65624:RXM65624 SHG65624:SHI65624 SRC65624:SRE65624 TAY65624:TBA65624 TKU65624:TKW65624 TUQ65624:TUS65624 UEM65624:UEO65624 UOI65624:UOK65624 UYE65624:UYG65624 VIA65624:VIC65624 VRW65624:VRY65624 WBS65624:WBU65624 WLO65624:WLQ65624 WVK65624:WVM65624 C131161:E131161 IY131160:JA131160 SU131160:SW131160 ACQ131160:ACS131160 AMM131160:AMO131160 AWI131160:AWK131160 BGE131160:BGG131160 BQA131160:BQC131160 BZW131160:BZY131160 CJS131160:CJU131160 CTO131160:CTQ131160 DDK131160:DDM131160 DNG131160:DNI131160 DXC131160:DXE131160 EGY131160:EHA131160 EQU131160:EQW131160 FAQ131160:FAS131160 FKM131160:FKO131160 FUI131160:FUK131160 GEE131160:GEG131160 GOA131160:GOC131160 GXW131160:GXY131160 HHS131160:HHU131160 HRO131160:HRQ131160 IBK131160:IBM131160 ILG131160:ILI131160 IVC131160:IVE131160 JEY131160:JFA131160 JOU131160:JOW131160 JYQ131160:JYS131160 KIM131160:KIO131160 KSI131160:KSK131160 LCE131160:LCG131160 LMA131160:LMC131160 LVW131160:LVY131160 MFS131160:MFU131160 MPO131160:MPQ131160 MZK131160:MZM131160 NJG131160:NJI131160 NTC131160:NTE131160 OCY131160:ODA131160 OMU131160:OMW131160 OWQ131160:OWS131160 PGM131160:PGO131160 PQI131160:PQK131160 QAE131160:QAG131160 QKA131160:QKC131160 QTW131160:QTY131160 RDS131160:RDU131160 RNO131160:RNQ131160 RXK131160:RXM131160 SHG131160:SHI131160 SRC131160:SRE131160 TAY131160:TBA131160 TKU131160:TKW131160 TUQ131160:TUS131160 UEM131160:UEO131160 UOI131160:UOK131160 UYE131160:UYG131160 VIA131160:VIC131160 VRW131160:VRY131160 WBS131160:WBU131160 WLO131160:WLQ131160 WVK131160:WVM131160 C196697:E196697 IY196696:JA196696 SU196696:SW196696 ACQ196696:ACS196696 AMM196696:AMO196696 AWI196696:AWK196696 BGE196696:BGG196696 BQA196696:BQC196696 BZW196696:BZY196696 CJS196696:CJU196696 CTO196696:CTQ196696 DDK196696:DDM196696 DNG196696:DNI196696 DXC196696:DXE196696 EGY196696:EHA196696 EQU196696:EQW196696 FAQ196696:FAS196696 FKM196696:FKO196696 FUI196696:FUK196696 GEE196696:GEG196696 GOA196696:GOC196696 GXW196696:GXY196696 HHS196696:HHU196696 HRO196696:HRQ196696 IBK196696:IBM196696 ILG196696:ILI196696 IVC196696:IVE196696 JEY196696:JFA196696 JOU196696:JOW196696 JYQ196696:JYS196696 KIM196696:KIO196696 KSI196696:KSK196696 LCE196696:LCG196696 LMA196696:LMC196696 LVW196696:LVY196696 MFS196696:MFU196696 MPO196696:MPQ196696 MZK196696:MZM196696 NJG196696:NJI196696 NTC196696:NTE196696 OCY196696:ODA196696 OMU196696:OMW196696 OWQ196696:OWS196696 PGM196696:PGO196696 PQI196696:PQK196696 QAE196696:QAG196696 QKA196696:QKC196696 QTW196696:QTY196696 RDS196696:RDU196696 RNO196696:RNQ196696 RXK196696:RXM196696 SHG196696:SHI196696 SRC196696:SRE196696 TAY196696:TBA196696 TKU196696:TKW196696 TUQ196696:TUS196696 UEM196696:UEO196696 UOI196696:UOK196696 UYE196696:UYG196696 VIA196696:VIC196696 VRW196696:VRY196696 WBS196696:WBU196696 WLO196696:WLQ196696 WVK196696:WVM196696 C262233:E262233 IY262232:JA262232 SU262232:SW262232 ACQ262232:ACS262232 AMM262232:AMO262232 AWI262232:AWK262232 BGE262232:BGG262232 BQA262232:BQC262232 BZW262232:BZY262232 CJS262232:CJU262232 CTO262232:CTQ262232 DDK262232:DDM262232 DNG262232:DNI262232 DXC262232:DXE262232 EGY262232:EHA262232 EQU262232:EQW262232 FAQ262232:FAS262232 FKM262232:FKO262232 FUI262232:FUK262232 GEE262232:GEG262232 GOA262232:GOC262232 GXW262232:GXY262232 HHS262232:HHU262232 HRO262232:HRQ262232 IBK262232:IBM262232 ILG262232:ILI262232 IVC262232:IVE262232 JEY262232:JFA262232 JOU262232:JOW262232 JYQ262232:JYS262232 KIM262232:KIO262232 KSI262232:KSK262232 LCE262232:LCG262232 LMA262232:LMC262232 LVW262232:LVY262232 MFS262232:MFU262232 MPO262232:MPQ262232 MZK262232:MZM262232 NJG262232:NJI262232 NTC262232:NTE262232 OCY262232:ODA262232 OMU262232:OMW262232 OWQ262232:OWS262232 PGM262232:PGO262232 PQI262232:PQK262232 QAE262232:QAG262232 QKA262232:QKC262232 QTW262232:QTY262232 RDS262232:RDU262232 RNO262232:RNQ262232 RXK262232:RXM262232 SHG262232:SHI262232 SRC262232:SRE262232 TAY262232:TBA262232 TKU262232:TKW262232 TUQ262232:TUS262232 UEM262232:UEO262232 UOI262232:UOK262232 UYE262232:UYG262232 VIA262232:VIC262232 VRW262232:VRY262232 WBS262232:WBU262232 WLO262232:WLQ262232 WVK262232:WVM262232 C327769:E327769 IY327768:JA327768 SU327768:SW327768 ACQ327768:ACS327768 AMM327768:AMO327768 AWI327768:AWK327768 BGE327768:BGG327768 BQA327768:BQC327768 BZW327768:BZY327768 CJS327768:CJU327768 CTO327768:CTQ327768 DDK327768:DDM327768 DNG327768:DNI327768 DXC327768:DXE327768 EGY327768:EHA327768 EQU327768:EQW327768 FAQ327768:FAS327768 FKM327768:FKO327768 FUI327768:FUK327768 GEE327768:GEG327768 GOA327768:GOC327768 GXW327768:GXY327768 HHS327768:HHU327768 HRO327768:HRQ327768 IBK327768:IBM327768 ILG327768:ILI327768 IVC327768:IVE327768 JEY327768:JFA327768 JOU327768:JOW327768 JYQ327768:JYS327768 KIM327768:KIO327768 KSI327768:KSK327768 LCE327768:LCG327768 LMA327768:LMC327768 LVW327768:LVY327768 MFS327768:MFU327768 MPO327768:MPQ327768 MZK327768:MZM327768 NJG327768:NJI327768 NTC327768:NTE327768 OCY327768:ODA327768 OMU327768:OMW327768 OWQ327768:OWS327768 PGM327768:PGO327768 PQI327768:PQK327768 QAE327768:QAG327768 QKA327768:QKC327768 QTW327768:QTY327768 RDS327768:RDU327768 RNO327768:RNQ327768 RXK327768:RXM327768 SHG327768:SHI327768 SRC327768:SRE327768 TAY327768:TBA327768 TKU327768:TKW327768 TUQ327768:TUS327768 UEM327768:UEO327768 UOI327768:UOK327768 UYE327768:UYG327768 VIA327768:VIC327768 VRW327768:VRY327768 WBS327768:WBU327768 WLO327768:WLQ327768 WVK327768:WVM327768 C393305:E393305 IY393304:JA393304 SU393304:SW393304 ACQ393304:ACS393304 AMM393304:AMO393304 AWI393304:AWK393304 BGE393304:BGG393304 BQA393304:BQC393304 BZW393304:BZY393304 CJS393304:CJU393304 CTO393304:CTQ393304 DDK393304:DDM393304 DNG393304:DNI393304 DXC393304:DXE393304 EGY393304:EHA393304 EQU393304:EQW393304 FAQ393304:FAS393304 FKM393304:FKO393304 FUI393304:FUK393304 GEE393304:GEG393304 GOA393304:GOC393304 GXW393304:GXY393304 HHS393304:HHU393304 HRO393304:HRQ393304 IBK393304:IBM393304 ILG393304:ILI393304 IVC393304:IVE393304 JEY393304:JFA393304 JOU393304:JOW393304 JYQ393304:JYS393304 KIM393304:KIO393304 KSI393304:KSK393304 LCE393304:LCG393304 LMA393304:LMC393304 LVW393304:LVY393304 MFS393304:MFU393304 MPO393304:MPQ393304 MZK393304:MZM393304 NJG393304:NJI393304 NTC393304:NTE393304 OCY393304:ODA393304 OMU393304:OMW393304 OWQ393304:OWS393304 PGM393304:PGO393304 PQI393304:PQK393304 QAE393304:QAG393304 QKA393304:QKC393304 QTW393304:QTY393304 RDS393304:RDU393304 RNO393304:RNQ393304 RXK393304:RXM393304 SHG393304:SHI393304 SRC393304:SRE393304 TAY393304:TBA393304 TKU393304:TKW393304 TUQ393304:TUS393304 UEM393304:UEO393304 UOI393304:UOK393304 UYE393304:UYG393304 VIA393304:VIC393304 VRW393304:VRY393304 WBS393304:WBU393304 WLO393304:WLQ393304 WVK393304:WVM393304 C458841:E458841 IY458840:JA458840 SU458840:SW458840 ACQ458840:ACS458840 AMM458840:AMO458840 AWI458840:AWK458840 BGE458840:BGG458840 BQA458840:BQC458840 BZW458840:BZY458840 CJS458840:CJU458840 CTO458840:CTQ458840 DDK458840:DDM458840 DNG458840:DNI458840 DXC458840:DXE458840 EGY458840:EHA458840 EQU458840:EQW458840 FAQ458840:FAS458840 FKM458840:FKO458840 FUI458840:FUK458840 GEE458840:GEG458840 GOA458840:GOC458840 GXW458840:GXY458840 HHS458840:HHU458840 HRO458840:HRQ458840 IBK458840:IBM458840 ILG458840:ILI458840 IVC458840:IVE458840 JEY458840:JFA458840 JOU458840:JOW458840 JYQ458840:JYS458840 KIM458840:KIO458840 KSI458840:KSK458840 LCE458840:LCG458840 LMA458840:LMC458840 LVW458840:LVY458840 MFS458840:MFU458840 MPO458840:MPQ458840 MZK458840:MZM458840 NJG458840:NJI458840 NTC458840:NTE458840 OCY458840:ODA458840 OMU458840:OMW458840 OWQ458840:OWS458840 PGM458840:PGO458840 PQI458840:PQK458840 QAE458840:QAG458840 QKA458840:QKC458840 QTW458840:QTY458840 RDS458840:RDU458840 RNO458840:RNQ458840 RXK458840:RXM458840 SHG458840:SHI458840 SRC458840:SRE458840 TAY458840:TBA458840 TKU458840:TKW458840 TUQ458840:TUS458840 UEM458840:UEO458840 UOI458840:UOK458840 UYE458840:UYG458840 VIA458840:VIC458840 VRW458840:VRY458840 WBS458840:WBU458840 WLO458840:WLQ458840 WVK458840:WVM458840 C524377:E524377 IY524376:JA524376 SU524376:SW524376 ACQ524376:ACS524376 AMM524376:AMO524376 AWI524376:AWK524376 BGE524376:BGG524376 BQA524376:BQC524376 BZW524376:BZY524376 CJS524376:CJU524376 CTO524376:CTQ524376 DDK524376:DDM524376 DNG524376:DNI524376 DXC524376:DXE524376 EGY524376:EHA524376 EQU524376:EQW524376 FAQ524376:FAS524376 FKM524376:FKO524376 FUI524376:FUK524376 GEE524376:GEG524376 GOA524376:GOC524376 GXW524376:GXY524376 HHS524376:HHU524376 HRO524376:HRQ524376 IBK524376:IBM524376 ILG524376:ILI524376 IVC524376:IVE524376 JEY524376:JFA524376 JOU524376:JOW524376 JYQ524376:JYS524376 KIM524376:KIO524376 KSI524376:KSK524376 LCE524376:LCG524376 LMA524376:LMC524376 LVW524376:LVY524376 MFS524376:MFU524376 MPO524376:MPQ524376 MZK524376:MZM524376 NJG524376:NJI524376 NTC524376:NTE524376 OCY524376:ODA524376 OMU524376:OMW524376 OWQ524376:OWS524376 PGM524376:PGO524376 PQI524376:PQK524376 QAE524376:QAG524376 QKA524376:QKC524376 QTW524376:QTY524376 RDS524376:RDU524376 RNO524376:RNQ524376 RXK524376:RXM524376 SHG524376:SHI524376 SRC524376:SRE524376 TAY524376:TBA524376 TKU524376:TKW524376 TUQ524376:TUS524376 UEM524376:UEO524376 UOI524376:UOK524376 UYE524376:UYG524376 VIA524376:VIC524376 VRW524376:VRY524376 WBS524376:WBU524376 WLO524376:WLQ524376 WVK524376:WVM524376 C589913:E589913 IY589912:JA589912 SU589912:SW589912 ACQ589912:ACS589912 AMM589912:AMO589912 AWI589912:AWK589912 BGE589912:BGG589912 BQA589912:BQC589912 BZW589912:BZY589912 CJS589912:CJU589912 CTO589912:CTQ589912 DDK589912:DDM589912 DNG589912:DNI589912 DXC589912:DXE589912 EGY589912:EHA589912 EQU589912:EQW589912 FAQ589912:FAS589912 FKM589912:FKO589912 FUI589912:FUK589912 GEE589912:GEG589912 GOA589912:GOC589912 GXW589912:GXY589912 HHS589912:HHU589912 HRO589912:HRQ589912 IBK589912:IBM589912 ILG589912:ILI589912 IVC589912:IVE589912 JEY589912:JFA589912 JOU589912:JOW589912 JYQ589912:JYS589912 KIM589912:KIO589912 KSI589912:KSK589912 LCE589912:LCG589912 LMA589912:LMC589912 LVW589912:LVY589912 MFS589912:MFU589912 MPO589912:MPQ589912 MZK589912:MZM589912 NJG589912:NJI589912 NTC589912:NTE589912 OCY589912:ODA589912 OMU589912:OMW589912 OWQ589912:OWS589912 PGM589912:PGO589912 PQI589912:PQK589912 QAE589912:QAG589912 QKA589912:QKC589912 QTW589912:QTY589912 RDS589912:RDU589912 RNO589912:RNQ589912 RXK589912:RXM589912 SHG589912:SHI589912 SRC589912:SRE589912 TAY589912:TBA589912 TKU589912:TKW589912 TUQ589912:TUS589912 UEM589912:UEO589912 UOI589912:UOK589912 UYE589912:UYG589912 VIA589912:VIC589912 VRW589912:VRY589912 WBS589912:WBU589912 WLO589912:WLQ589912 WVK589912:WVM589912 C655449:E655449 IY655448:JA655448 SU655448:SW655448 ACQ655448:ACS655448 AMM655448:AMO655448 AWI655448:AWK655448 BGE655448:BGG655448 BQA655448:BQC655448 BZW655448:BZY655448 CJS655448:CJU655448 CTO655448:CTQ655448 DDK655448:DDM655448 DNG655448:DNI655448 DXC655448:DXE655448 EGY655448:EHA655448 EQU655448:EQW655448 FAQ655448:FAS655448 FKM655448:FKO655448 FUI655448:FUK655448 GEE655448:GEG655448 GOA655448:GOC655448 GXW655448:GXY655448 HHS655448:HHU655448 HRO655448:HRQ655448 IBK655448:IBM655448 ILG655448:ILI655448 IVC655448:IVE655448 JEY655448:JFA655448 JOU655448:JOW655448 JYQ655448:JYS655448 KIM655448:KIO655448 KSI655448:KSK655448 LCE655448:LCG655448 LMA655448:LMC655448 LVW655448:LVY655448 MFS655448:MFU655448 MPO655448:MPQ655448 MZK655448:MZM655448 NJG655448:NJI655448 NTC655448:NTE655448 OCY655448:ODA655448 OMU655448:OMW655448 OWQ655448:OWS655448 PGM655448:PGO655448 PQI655448:PQK655448 QAE655448:QAG655448 QKA655448:QKC655448 QTW655448:QTY655448 RDS655448:RDU655448 RNO655448:RNQ655448 RXK655448:RXM655448 SHG655448:SHI655448 SRC655448:SRE655448 TAY655448:TBA655448 TKU655448:TKW655448 TUQ655448:TUS655448 UEM655448:UEO655448 UOI655448:UOK655448 UYE655448:UYG655448 VIA655448:VIC655448 VRW655448:VRY655448 WBS655448:WBU655448 WLO655448:WLQ655448 WVK655448:WVM655448 C720985:E720985 IY720984:JA720984 SU720984:SW720984 ACQ720984:ACS720984 AMM720984:AMO720984 AWI720984:AWK720984 BGE720984:BGG720984 BQA720984:BQC720984 BZW720984:BZY720984 CJS720984:CJU720984 CTO720984:CTQ720984 DDK720984:DDM720984 DNG720984:DNI720984 DXC720984:DXE720984 EGY720984:EHA720984 EQU720984:EQW720984 FAQ720984:FAS720984 FKM720984:FKO720984 FUI720984:FUK720984 GEE720984:GEG720984 GOA720984:GOC720984 GXW720984:GXY720984 HHS720984:HHU720984 HRO720984:HRQ720984 IBK720984:IBM720984 ILG720984:ILI720984 IVC720984:IVE720984 JEY720984:JFA720984 JOU720984:JOW720984 JYQ720984:JYS720984 KIM720984:KIO720984 KSI720984:KSK720984 LCE720984:LCG720984 LMA720984:LMC720984 LVW720984:LVY720984 MFS720984:MFU720984 MPO720984:MPQ720984 MZK720984:MZM720984 NJG720984:NJI720984 NTC720984:NTE720984 OCY720984:ODA720984 OMU720984:OMW720984 OWQ720984:OWS720984 PGM720984:PGO720984 PQI720984:PQK720984 QAE720984:QAG720984 QKA720984:QKC720984 QTW720984:QTY720984 RDS720984:RDU720984 RNO720984:RNQ720984 RXK720984:RXM720984 SHG720984:SHI720984 SRC720984:SRE720984 TAY720984:TBA720984 TKU720984:TKW720984 TUQ720984:TUS720984 UEM720984:UEO720984 UOI720984:UOK720984 UYE720984:UYG720984 VIA720984:VIC720984 VRW720984:VRY720984 WBS720984:WBU720984 WLO720984:WLQ720984 WVK720984:WVM720984 C786521:E786521 IY786520:JA786520 SU786520:SW786520 ACQ786520:ACS786520 AMM786520:AMO786520 AWI786520:AWK786520 BGE786520:BGG786520 BQA786520:BQC786520 BZW786520:BZY786520 CJS786520:CJU786520 CTO786520:CTQ786520 DDK786520:DDM786520 DNG786520:DNI786520 DXC786520:DXE786520 EGY786520:EHA786520 EQU786520:EQW786520 FAQ786520:FAS786520 FKM786520:FKO786520 FUI786520:FUK786520 GEE786520:GEG786520 GOA786520:GOC786520 GXW786520:GXY786520 HHS786520:HHU786520 HRO786520:HRQ786520 IBK786520:IBM786520 ILG786520:ILI786520 IVC786520:IVE786520 JEY786520:JFA786520 JOU786520:JOW786520 JYQ786520:JYS786520 KIM786520:KIO786520 KSI786520:KSK786520 LCE786520:LCG786520 LMA786520:LMC786520 LVW786520:LVY786520 MFS786520:MFU786520 MPO786520:MPQ786520 MZK786520:MZM786520 NJG786520:NJI786520 NTC786520:NTE786520 OCY786520:ODA786520 OMU786520:OMW786520 OWQ786520:OWS786520 PGM786520:PGO786520 PQI786520:PQK786520 QAE786520:QAG786520 QKA786520:QKC786520 QTW786520:QTY786520 RDS786520:RDU786520 RNO786520:RNQ786520 RXK786520:RXM786520 SHG786520:SHI786520 SRC786520:SRE786520 TAY786520:TBA786520 TKU786520:TKW786520 TUQ786520:TUS786520 UEM786520:UEO786520 UOI786520:UOK786520 UYE786520:UYG786520 VIA786520:VIC786520 VRW786520:VRY786520 WBS786520:WBU786520 WLO786520:WLQ786520 WVK786520:WVM786520 C852057:E852057 IY852056:JA852056 SU852056:SW852056 ACQ852056:ACS852056 AMM852056:AMO852056 AWI852056:AWK852056 BGE852056:BGG852056 BQA852056:BQC852056 BZW852056:BZY852056 CJS852056:CJU852056 CTO852056:CTQ852056 DDK852056:DDM852056 DNG852056:DNI852056 DXC852056:DXE852056 EGY852056:EHA852056 EQU852056:EQW852056 FAQ852056:FAS852056 FKM852056:FKO852056 FUI852056:FUK852056 GEE852056:GEG852056 GOA852056:GOC852056 GXW852056:GXY852056 HHS852056:HHU852056 HRO852056:HRQ852056 IBK852056:IBM852056 ILG852056:ILI852056 IVC852056:IVE852056 JEY852056:JFA852056 JOU852056:JOW852056 JYQ852056:JYS852056 KIM852056:KIO852056 KSI852056:KSK852056 LCE852056:LCG852056 LMA852056:LMC852056 LVW852056:LVY852056 MFS852056:MFU852056 MPO852056:MPQ852056 MZK852056:MZM852056 NJG852056:NJI852056 NTC852056:NTE852056 OCY852056:ODA852056 OMU852056:OMW852056 OWQ852056:OWS852056 PGM852056:PGO852056 PQI852056:PQK852056 QAE852056:QAG852056 QKA852056:QKC852056 QTW852056:QTY852056 RDS852056:RDU852056 RNO852056:RNQ852056 RXK852056:RXM852056 SHG852056:SHI852056 SRC852056:SRE852056 TAY852056:TBA852056 TKU852056:TKW852056 TUQ852056:TUS852056 UEM852056:UEO852056 UOI852056:UOK852056 UYE852056:UYG852056 VIA852056:VIC852056 VRW852056:VRY852056 WBS852056:WBU852056 WLO852056:WLQ852056 WVK852056:WVM852056 C917593:E917593 IY917592:JA917592 SU917592:SW917592 ACQ917592:ACS917592 AMM917592:AMO917592 AWI917592:AWK917592 BGE917592:BGG917592 BQA917592:BQC917592 BZW917592:BZY917592 CJS917592:CJU917592 CTO917592:CTQ917592 DDK917592:DDM917592 DNG917592:DNI917592 DXC917592:DXE917592 EGY917592:EHA917592 EQU917592:EQW917592 FAQ917592:FAS917592 FKM917592:FKO917592 FUI917592:FUK917592 GEE917592:GEG917592 GOA917592:GOC917592 GXW917592:GXY917592 HHS917592:HHU917592 HRO917592:HRQ917592 IBK917592:IBM917592 ILG917592:ILI917592 IVC917592:IVE917592 JEY917592:JFA917592 JOU917592:JOW917592 JYQ917592:JYS917592 KIM917592:KIO917592 KSI917592:KSK917592 LCE917592:LCG917592 LMA917592:LMC917592 LVW917592:LVY917592 MFS917592:MFU917592 MPO917592:MPQ917592 MZK917592:MZM917592 NJG917592:NJI917592 NTC917592:NTE917592 OCY917592:ODA917592 OMU917592:OMW917592 OWQ917592:OWS917592 PGM917592:PGO917592 PQI917592:PQK917592 QAE917592:QAG917592 QKA917592:QKC917592 QTW917592:QTY917592 RDS917592:RDU917592 RNO917592:RNQ917592 RXK917592:RXM917592 SHG917592:SHI917592 SRC917592:SRE917592 TAY917592:TBA917592 TKU917592:TKW917592 TUQ917592:TUS917592 UEM917592:UEO917592 UOI917592:UOK917592 UYE917592:UYG917592 VIA917592:VIC917592 VRW917592:VRY917592 WBS917592:WBU917592 WLO917592:WLQ917592 WVK917592:WVM917592 C983129:E983129 IY983128:JA983128 SU983128:SW983128 ACQ983128:ACS983128 AMM983128:AMO983128 AWI983128:AWK983128 BGE983128:BGG983128 BQA983128:BQC983128 BZW983128:BZY983128 CJS983128:CJU983128 CTO983128:CTQ983128 DDK983128:DDM983128 DNG983128:DNI983128 DXC983128:DXE983128 EGY983128:EHA983128 EQU983128:EQW983128 FAQ983128:FAS983128 FKM983128:FKO983128 FUI983128:FUK983128 GEE983128:GEG983128 GOA983128:GOC983128 GXW983128:GXY983128 HHS983128:HHU983128 HRO983128:HRQ983128 IBK983128:IBM983128 ILG983128:ILI983128 IVC983128:IVE983128 JEY983128:JFA983128 JOU983128:JOW983128 JYQ983128:JYS983128 KIM983128:KIO983128 KSI983128:KSK983128 LCE983128:LCG983128 LMA983128:LMC983128 LVW983128:LVY983128 MFS983128:MFU983128 MPO983128:MPQ983128 MZK983128:MZM983128 NJG983128:NJI983128 NTC983128:NTE983128 OCY983128:ODA983128 OMU983128:OMW983128 OWQ983128:OWS983128 PGM983128:PGO983128 PQI983128:PQK983128 QAE983128:QAG983128 QKA983128:QKC983128 QTW983128:QTY983128 RDS983128:RDU983128 RNO983128:RNQ983128 RXK983128:RXM983128 SHG983128:SHI983128 SRC983128:SRE983128 TAY983128:TBA983128 TKU983128:TKW983128 TUQ983128:TUS983128 UEM983128:UEO983128 UOI983128:UOK983128 UYE983128:UYG983128 VIA983128:VIC983128 VRW983128:VRY983128 WBS983128:WBU983128 WLO983128:WLQ983128 WVK983128:WVM983128 WVK983119:WVM983119 IY57:JA59 SU57:SW59 ACQ57:ACS59 AMM57:AMO59 AWI57:AWK59 BGE57:BGG59 BQA57:BQC59 BZW57:BZY59 CJS57:CJU59 CTO57:CTQ59 DDK57:DDM59 DNG57:DNI59 DXC57:DXE59 EGY57:EHA59 EQU57:EQW59 FAQ57:FAS59 FKM57:FKO59 FUI57:FUK59 GEE57:GEG59 GOA57:GOC59 GXW57:GXY59 HHS57:HHU59 HRO57:HRQ59 IBK57:IBM59 ILG57:ILI59 IVC57:IVE59 JEY57:JFA59 JOU57:JOW59 JYQ57:JYS59 KIM57:KIO59 KSI57:KSK59 LCE57:LCG59 LMA57:LMC59 LVW57:LVY59 MFS57:MFU59 MPO57:MPQ59 MZK57:MZM59 NJG57:NJI59 NTC57:NTE59 OCY57:ODA59 OMU57:OMW59 OWQ57:OWS59 PGM57:PGO59 PQI57:PQK59 QAE57:QAG59 QKA57:QKC59 QTW57:QTY59 RDS57:RDU59 RNO57:RNQ59 RXK57:RXM59 SHG57:SHI59 SRC57:SRE59 TAY57:TBA59 TKU57:TKW59 TUQ57:TUS59 UEM57:UEO59 UOI57:UOK59 UYE57:UYG59 VIA57:VIC59 VRW57:VRY59 WBS57:WBU59 WLO57:WLQ59 WVK57:WVM59 C65606:E65608 IY65605:JA65607 SU65605:SW65607 ACQ65605:ACS65607 AMM65605:AMO65607 AWI65605:AWK65607 BGE65605:BGG65607 BQA65605:BQC65607 BZW65605:BZY65607 CJS65605:CJU65607 CTO65605:CTQ65607 DDK65605:DDM65607 DNG65605:DNI65607 DXC65605:DXE65607 EGY65605:EHA65607 EQU65605:EQW65607 FAQ65605:FAS65607 FKM65605:FKO65607 FUI65605:FUK65607 GEE65605:GEG65607 GOA65605:GOC65607 GXW65605:GXY65607 HHS65605:HHU65607 HRO65605:HRQ65607 IBK65605:IBM65607 ILG65605:ILI65607 IVC65605:IVE65607 JEY65605:JFA65607 JOU65605:JOW65607 JYQ65605:JYS65607 KIM65605:KIO65607 KSI65605:KSK65607 LCE65605:LCG65607 LMA65605:LMC65607 LVW65605:LVY65607 MFS65605:MFU65607 MPO65605:MPQ65607 MZK65605:MZM65607 NJG65605:NJI65607 NTC65605:NTE65607 OCY65605:ODA65607 OMU65605:OMW65607 OWQ65605:OWS65607 PGM65605:PGO65607 PQI65605:PQK65607 QAE65605:QAG65607 QKA65605:QKC65607 QTW65605:QTY65607 RDS65605:RDU65607 RNO65605:RNQ65607 RXK65605:RXM65607 SHG65605:SHI65607 SRC65605:SRE65607 TAY65605:TBA65607 TKU65605:TKW65607 TUQ65605:TUS65607 UEM65605:UEO65607 UOI65605:UOK65607 UYE65605:UYG65607 VIA65605:VIC65607 VRW65605:VRY65607 WBS65605:WBU65607 WLO65605:WLQ65607 WVK65605:WVM65607 C131142:E131144 IY131141:JA131143 SU131141:SW131143 ACQ131141:ACS131143 AMM131141:AMO131143 AWI131141:AWK131143 BGE131141:BGG131143 BQA131141:BQC131143 BZW131141:BZY131143 CJS131141:CJU131143 CTO131141:CTQ131143 DDK131141:DDM131143 DNG131141:DNI131143 DXC131141:DXE131143 EGY131141:EHA131143 EQU131141:EQW131143 FAQ131141:FAS131143 FKM131141:FKO131143 FUI131141:FUK131143 GEE131141:GEG131143 GOA131141:GOC131143 GXW131141:GXY131143 HHS131141:HHU131143 HRO131141:HRQ131143 IBK131141:IBM131143 ILG131141:ILI131143 IVC131141:IVE131143 JEY131141:JFA131143 JOU131141:JOW131143 JYQ131141:JYS131143 KIM131141:KIO131143 KSI131141:KSK131143 LCE131141:LCG131143 LMA131141:LMC131143 LVW131141:LVY131143 MFS131141:MFU131143 MPO131141:MPQ131143 MZK131141:MZM131143 NJG131141:NJI131143 NTC131141:NTE131143 OCY131141:ODA131143 OMU131141:OMW131143 OWQ131141:OWS131143 PGM131141:PGO131143 PQI131141:PQK131143 QAE131141:QAG131143 QKA131141:QKC131143 QTW131141:QTY131143 RDS131141:RDU131143 RNO131141:RNQ131143 RXK131141:RXM131143 SHG131141:SHI131143 SRC131141:SRE131143 TAY131141:TBA131143 TKU131141:TKW131143 TUQ131141:TUS131143 UEM131141:UEO131143 UOI131141:UOK131143 UYE131141:UYG131143 VIA131141:VIC131143 VRW131141:VRY131143 WBS131141:WBU131143 WLO131141:WLQ131143 WVK131141:WVM131143 C196678:E196680 IY196677:JA196679 SU196677:SW196679 ACQ196677:ACS196679 AMM196677:AMO196679 AWI196677:AWK196679 BGE196677:BGG196679 BQA196677:BQC196679 BZW196677:BZY196679 CJS196677:CJU196679 CTO196677:CTQ196679 DDK196677:DDM196679 DNG196677:DNI196679 DXC196677:DXE196679 EGY196677:EHA196679 EQU196677:EQW196679 FAQ196677:FAS196679 FKM196677:FKO196679 FUI196677:FUK196679 GEE196677:GEG196679 GOA196677:GOC196679 GXW196677:GXY196679 HHS196677:HHU196679 HRO196677:HRQ196679 IBK196677:IBM196679 ILG196677:ILI196679 IVC196677:IVE196679 JEY196677:JFA196679 JOU196677:JOW196679 JYQ196677:JYS196679 KIM196677:KIO196679 KSI196677:KSK196679 LCE196677:LCG196679 LMA196677:LMC196679 LVW196677:LVY196679 MFS196677:MFU196679 MPO196677:MPQ196679 MZK196677:MZM196679 NJG196677:NJI196679 NTC196677:NTE196679 OCY196677:ODA196679 OMU196677:OMW196679 OWQ196677:OWS196679 PGM196677:PGO196679 PQI196677:PQK196679 QAE196677:QAG196679 QKA196677:QKC196679 QTW196677:QTY196679 RDS196677:RDU196679 RNO196677:RNQ196679 RXK196677:RXM196679 SHG196677:SHI196679 SRC196677:SRE196679 TAY196677:TBA196679 TKU196677:TKW196679 TUQ196677:TUS196679 UEM196677:UEO196679 UOI196677:UOK196679 UYE196677:UYG196679 VIA196677:VIC196679 VRW196677:VRY196679 WBS196677:WBU196679 WLO196677:WLQ196679 WVK196677:WVM196679 C262214:E262216 IY262213:JA262215 SU262213:SW262215 ACQ262213:ACS262215 AMM262213:AMO262215 AWI262213:AWK262215 BGE262213:BGG262215 BQA262213:BQC262215 BZW262213:BZY262215 CJS262213:CJU262215 CTO262213:CTQ262215 DDK262213:DDM262215 DNG262213:DNI262215 DXC262213:DXE262215 EGY262213:EHA262215 EQU262213:EQW262215 FAQ262213:FAS262215 FKM262213:FKO262215 FUI262213:FUK262215 GEE262213:GEG262215 GOA262213:GOC262215 GXW262213:GXY262215 HHS262213:HHU262215 HRO262213:HRQ262215 IBK262213:IBM262215 ILG262213:ILI262215 IVC262213:IVE262215 JEY262213:JFA262215 JOU262213:JOW262215 JYQ262213:JYS262215 KIM262213:KIO262215 KSI262213:KSK262215 LCE262213:LCG262215 LMA262213:LMC262215 LVW262213:LVY262215 MFS262213:MFU262215 MPO262213:MPQ262215 MZK262213:MZM262215 NJG262213:NJI262215 NTC262213:NTE262215 OCY262213:ODA262215 OMU262213:OMW262215 OWQ262213:OWS262215 PGM262213:PGO262215 PQI262213:PQK262215 QAE262213:QAG262215 QKA262213:QKC262215 QTW262213:QTY262215 RDS262213:RDU262215 RNO262213:RNQ262215 RXK262213:RXM262215 SHG262213:SHI262215 SRC262213:SRE262215 TAY262213:TBA262215 TKU262213:TKW262215 TUQ262213:TUS262215 UEM262213:UEO262215 UOI262213:UOK262215 UYE262213:UYG262215 VIA262213:VIC262215 VRW262213:VRY262215 WBS262213:WBU262215 WLO262213:WLQ262215 WVK262213:WVM262215 C327750:E327752 IY327749:JA327751 SU327749:SW327751 ACQ327749:ACS327751 AMM327749:AMO327751 AWI327749:AWK327751 BGE327749:BGG327751 BQA327749:BQC327751 BZW327749:BZY327751 CJS327749:CJU327751 CTO327749:CTQ327751 DDK327749:DDM327751 DNG327749:DNI327751 DXC327749:DXE327751 EGY327749:EHA327751 EQU327749:EQW327751 FAQ327749:FAS327751 FKM327749:FKO327751 FUI327749:FUK327751 GEE327749:GEG327751 GOA327749:GOC327751 GXW327749:GXY327751 HHS327749:HHU327751 HRO327749:HRQ327751 IBK327749:IBM327751 ILG327749:ILI327751 IVC327749:IVE327751 JEY327749:JFA327751 JOU327749:JOW327751 JYQ327749:JYS327751 KIM327749:KIO327751 KSI327749:KSK327751 LCE327749:LCG327751 LMA327749:LMC327751 LVW327749:LVY327751 MFS327749:MFU327751 MPO327749:MPQ327751 MZK327749:MZM327751 NJG327749:NJI327751 NTC327749:NTE327751 OCY327749:ODA327751 OMU327749:OMW327751 OWQ327749:OWS327751 PGM327749:PGO327751 PQI327749:PQK327751 QAE327749:QAG327751 QKA327749:QKC327751 QTW327749:QTY327751 RDS327749:RDU327751 RNO327749:RNQ327751 RXK327749:RXM327751 SHG327749:SHI327751 SRC327749:SRE327751 TAY327749:TBA327751 TKU327749:TKW327751 TUQ327749:TUS327751 UEM327749:UEO327751 UOI327749:UOK327751 UYE327749:UYG327751 VIA327749:VIC327751 VRW327749:VRY327751 WBS327749:WBU327751 WLO327749:WLQ327751 WVK327749:WVM327751 C393286:E393288 IY393285:JA393287 SU393285:SW393287 ACQ393285:ACS393287 AMM393285:AMO393287 AWI393285:AWK393287 BGE393285:BGG393287 BQA393285:BQC393287 BZW393285:BZY393287 CJS393285:CJU393287 CTO393285:CTQ393287 DDK393285:DDM393287 DNG393285:DNI393287 DXC393285:DXE393287 EGY393285:EHA393287 EQU393285:EQW393287 FAQ393285:FAS393287 FKM393285:FKO393287 FUI393285:FUK393287 GEE393285:GEG393287 GOA393285:GOC393287 GXW393285:GXY393287 HHS393285:HHU393287 HRO393285:HRQ393287 IBK393285:IBM393287 ILG393285:ILI393287 IVC393285:IVE393287 JEY393285:JFA393287 JOU393285:JOW393287 JYQ393285:JYS393287 KIM393285:KIO393287 KSI393285:KSK393287 LCE393285:LCG393287 LMA393285:LMC393287 LVW393285:LVY393287 MFS393285:MFU393287 MPO393285:MPQ393287 MZK393285:MZM393287 NJG393285:NJI393287 NTC393285:NTE393287 OCY393285:ODA393287 OMU393285:OMW393287 OWQ393285:OWS393287 PGM393285:PGO393287 PQI393285:PQK393287 QAE393285:QAG393287 QKA393285:QKC393287 QTW393285:QTY393287 RDS393285:RDU393287 RNO393285:RNQ393287 RXK393285:RXM393287 SHG393285:SHI393287 SRC393285:SRE393287 TAY393285:TBA393287 TKU393285:TKW393287 TUQ393285:TUS393287 UEM393285:UEO393287 UOI393285:UOK393287 UYE393285:UYG393287 VIA393285:VIC393287 VRW393285:VRY393287 WBS393285:WBU393287 WLO393285:WLQ393287 WVK393285:WVM393287 C458822:E458824 IY458821:JA458823 SU458821:SW458823 ACQ458821:ACS458823 AMM458821:AMO458823 AWI458821:AWK458823 BGE458821:BGG458823 BQA458821:BQC458823 BZW458821:BZY458823 CJS458821:CJU458823 CTO458821:CTQ458823 DDK458821:DDM458823 DNG458821:DNI458823 DXC458821:DXE458823 EGY458821:EHA458823 EQU458821:EQW458823 FAQ458821:FAS458823 FKM458821:FKO458823 FUI458821:FUK458823 GEE458821:GEG458823 GOA458821:GOC458823 GXW458821:GXY458823 HHS458821:HHU458823 HRO458821:HRQ458823 IBK458821:IBM458823 ILG458821:ILI458823 IVC458821:IVE458823 JEY458821:JFA458823 JOU458821:JOW458823 JYQ458821:JYS458823 KIM458821:KIO458823 KSI458821:KSK458823 LCE458821:LCG458823 LMA458821:LMC458823 LVW458821:LVY458823 MFS458821:MFU458823 MPO458821:MPQ458823 MZK458821:MZM458823 NJG458821:NJI458823 NTC458821:NTE458823 OCY458821:ODA458823 OMU458821:OMW458823 OWQ458821:OWS458823 PGM458821:PGO458823 PQI458821:PQK458823 QAE458821:QAG458823 QKA458821:QKC458823 QTW458821:QTY458823 RDS458821:RDU458823 RNO458821:RNQ458823 RXK458821:RXM458823 SHG458821:SHI458823 SRC458821:SRE458823 TAY458821:TBA458823 TKU458821:TKW458823 TUQ458821:TUS458823 UEM458821:UEO458823 UOI458821:UOK458823 UYE458821:UYG458823 VIA458821:VIC458823 VRW458821:VRY458823 WBS458821:WBU458823 WLO458821:WLQ458823 WVK458821:WVM458823 C524358:E524360 IY524357:JA524359 SU524357:SW524359 ACQ524357:ACS524359 AMM524357:AMO524359 AWI524357:AWK524359 BGE524357:BGG524359 BQA524357:BQC524359 BZW524357:BZY524359 CJS524357:CJU524359 CTO524357:CTQ524359 DDK524357:DDM524359 DNG524357:DNI524359 DXC524357:DXE524359 EGY524357:EHA524359 EQU524357:EQW524359 FAQ524357:FAS524359 FKM524357:FKO524359 FUI524357:FUK524359 GEE524357:GEG524359 GOA524357:GOC524359 GXW524357:GXY524359 HHS524357:HHU524359 HRO524357:HRQ524359 IBK524357:IBM524359 ILG524357:ILI524359 IVC524357:IVE524359 JEY524357:JFA524359 JOU524357:JOW524359 JYQ524357:JYS524359 KIM524357:KIO524359 KSI524357:KSK524359 LCE524357:LCG524359 LMA524357:LMC524359 LVW524357:LVY524359 MFS524357:MFU524359 MPO524357:MPQ524359 MZK524357:MZM524359 NJG524357:NJI524359 NTC524357:NTE524359 OCY524357:ODA524359 OMU524357:OMW524359 OWQ524357:OWS524359 PGM524357:PGO524359 PQI524357:PQK524359 QAE524357:QAG524359 QKA524357:QKC524359 QTW524357:QTY524359 RDS524357:RDU524359 RNO524357:RNQ524359 RXK524357:RXM524359 SHG524357:SHI524359 SRC524357:SRE524359 TAY524357:TBA524359 TKU524357:TKW524359 TUQ524357:TUS524359 UEM524357:UEO524359 UOI524357:UOK524359 UYE524357:UYG524359 VIA524357:VIC524359 VRW524357:VRY524359 WBS524357:WBU524359 WLO524357:WLQ524359 WVK524357:WVM524359 C589894:E589896 IY589893:JA589895 SU589893:SW589895 ACQ589893:ACS589895 AMM589893:AMO589895 AWI589893:AWK589895 BGE589893:BGG589895 BQA589893:BQC589895 BZW589893:BZY589895 CJS589893:CJU589895 CTO589893:CTQ589895 DDK589893:DDM589895 DNG589893:DNI589895 DXC589893:DXE589895 EGY589893:EHA589895 EQU589893:EQW589895 FAQ589893:FAS589895 FKM589893:FKO589895 FUI589893:FUK589895 GEE589893:GEG589895 GOA589893:GOC589895 GXW589893:GXY589895 HHS589893:HHU589895 HRO589893:HRQ589895 IBK589893:IBM589895 ILG589893:ILI589895 IVC589893:IVE589895 JEY589893:JFA589895 JOU589893:JOW589895 JYQ589893:JYS589895 KIM589893:KIO589895 KSI589893:KSK589895 LCE589893:LCG589895 LMA589893:LMC589895 LVW589893:LVY589895 MFS589893:MFU589895 MPO589893:MPQ589895 MZK589893:MZM589895 NJG589893:NJI589895 NTC589893:NTE589895 OCY589893:ODA589895 OMU589893:OMW589895 OWQ589893:OWS589895 PGM589893:PGO589895 PQI589893:PQK589895 QAE589893:QAG589895 QKA589893:QKC589895 QTW589893:QTY589895 RDS589893:RDU589895 RNO589893:RNQ589895 RXK589893:RXM589895 SHG589893:SHI589895 SRC589893:SRE589895 TAY589893:TBA589895 TKU589893:TKW589895 TUQ589893:TUS589895 UEM589893:UEO589895 UOI589893:UOK589895 UYE589893:UYG589895 VIA589893:VIC589895 VRW589893:VRY589895 WBS589893:WBU589895 WLO589893:WLQ589895 WVK589893:WVM589895 C655430:E655432 IY655429:JA655431 SU655429:SW655431 ACQ655429:ACS655431 AMM655429:AMO655431 AWI655429:AWK655431 BGE655429:BGG655431 BQA655429:BQC655431 BZW655429:BZY655431 CJS655429:CJU655431 CTO655429:CTQ655431 DDK655429:DDM655431 DNG655429:DNI655431 DXC655429:DXE655431 EGY655429:EHA655431 EQU655429:EQW655431 FAQ655429:FAS655431 FKM655429:FKO655431 FUI655429:FUK655431 GEE655429:GEG655431 GOA655429:GOC655431 GXW655429:GXY655431 HHS655429:HHU655431 HRO655429:HRQ655431 IBK655429:IBM655431 ILG655429:ILI655431 IVC655429:IVE655431 JEY655429:JFA655431 JOU655429:JOW655431 JYQ655429:JYS655431 KIM655429:KIO655431 KSI655429:KSK655431 LCE655429:LCG655431 LMA655429:LMC655431 LVW655429:LVY655431 MFS655429:MFU655431 MPO655429:MPQ655431 MZK655429:MZM655431 NJG655429:NJI655431 NTC655429:NTE655431 OCY655429:ODA655431 OMU655429:OMW655431 OWQ655429:OWS655431 PGM655429:PGO655431 PQI655429:PQK655431 QAE655429:QAG655431 QKA655429:QKC655431 QTW655429:QTY655431 RDS655429:RDU655431 RNO655429:RNQ655431 RXK655429:RXM655431 SHG655429:SHI655431 SRC655429:SRE655431 TAY655429:TBA655431 TKU655429:TKW655431 TUQ655429:TUS655431 UEM655429:UEO655431 UOI655429:UOK655431 UYE655429:UYG655431 VIA655429:VIC655431 VRW655429:VRY655431 WBS655429:WBU655431 WLO655429:WLQ655431 WVK655429:WVM655431 C720966:E720968 IY720965:JA720967 SU720965:SW720967 ACQ720965:ACS720967 AMM720965:AMO720967 AWI720965:AWK720967 BGE720965:BGG720967 BQA720965:BQC720967 BZW720965:BZY720967 CJS720965:CJU720967 CTO720965:CTQ720967 DDK720965:DDM720967 DNG720965:DNI720967 DXC720965:DXE720967 EGY720965:EHA720967 EQU720965:EQW720967 FAQ720965:FAS720967 FKM720965:FKO720967 FUI720965:FUK720967 GEE720965:GEG720967 GOA720965:GOC720967 GXW720965:GXY720967 HHS720965:HHU720967 HRO720965:HRQ720967 IBK720965:IBM720967 ILG720965:ILI720967 IVC720965:IVE720967 JEY720965:JFA720967 JOU720965:JOW720967 JYQ720965:JYS720967 KIM720965:KIO720967 KSI720965:KSK720967 LCE720965:LCG720967 LMA720965:LMC720967 LVW720965:LVY720967 MFS720965:MFU720967 MPO720965:MPQ720967 MZK720965:MZM720967 NJG720965:NJI720967 NTC720965:NTE720967 OCY720965:ODA720967 OMU720965:OMW720967 OWQ720965:OWS720967 PGM720965:PGO720967 PQI720965:PQK720967 QAE720965:QAG720967 QKA720965:QKC720967 QTW720965:QTY720967 RDS720965:RDU720967 RNO720965:RNQ720967 RXK720965:RXM720967 SHG720965:SHI720967 SRC720965:SRE720967 TAY720965:TBA720967 TKU720965:TKW720967 TUQ720965:TUS720967 UEM720965:UEO720967 UOI720965:UOK720967 UYE720965:UYG720967 VIA720965:VIC720967 VRW720965:VRY720967 WBS720965:WBU720967 WLO720965:WLQ720967 WVK720965:WVM720967 C786502:E786504 IY786501:JA786503 SU786501:SW786503 ACQ786501:ACS786503 AMM786501:AMO786503 AWI786501:AWK786503 BGE786501:BGG786503 BQA786501:BQC786503 BZW786501:BZY786503 CJS786501:CJU786503 CTO786501:CTQ786503 DDK786501:DDM786503 DNG786501:DNI786503 DXC786501:DXE786503 EGY786501:EHA786503 EQU786501:EQW786503 FAQ786501:FAS786503 FKM786501:FKO786503 FUI786501:FUK786503 GEE786501:GEG786503 GOA786501:GOC786503 GXW786501:GXY786503 HHS786501:HHU786503 HRO786501:HRQ786503 IBK786501:IBM786503 ILG786501:ILI786503 IVC786501:IVE786503 JEY786501:JFA786503 JOU786501:JOW786503 JYQ786501:JYS786503 KIM786501:KIO786503 KSI786501:KSK786503 LCE786501:LCG786503 LMA786501:LMC786503 LVW786501:LVY786503 MFS786501:MFU786503 MPO786501:MPQ786503 MZK786501:MZM786503 NJG786501:NJI786503 NTC786501:NTE786503 OCY786501:ODA786503 OMU786501:OMW786503 OWQ786501:OWS786503 PGM786501:PGO786503 PQI786501:PQK786503 QAE786501:QAG786503 QKA786501:QKC786503 QTW786501:QTY786503 RDS786501:RDU786503 RNO786501:RNQ786503 RXK786501:RXM786503 SHG786501:SHI786503 SRC786501:SRE786503 TAY786501:TBA786503 TKU786501:TKW786503 TUQ786501:TUS786503 UEM786501:UEO786503 UOI786501:UOK786503 UYE786501:UYG786503 VIA786501:VIC786503 VRW786501:VRY786503 WBS786501:WBU786503 WLO786501:WLQ786503 WVK786501:WVM786503 C852038:E852040 IY852037:JA852039 SU852037:SW852039 ACQ852037:ACS852039 AMM852037:AMO852039 AWI852037:AWK852039 BGE852037:BGG852039 BQA852037:BQC852039 BZW852037:BZY852039 CJS852037:CJU852039 CTO852037:CTQ852039 DDK852037:DDM852039 DNG852037:DNI852039 DXC852037:DXE852039 EGY852037:EHA852039 EQU852037:EQW852039 FAQ852037:FAS852039 FKM852037:FKO852039 FUI852037:FUK852039 GEE852037:GEG852039 GOA852037:GOC852039 GXW852037:GXY852039 HHS852037:HHU852039 HRO852037:HRQ852039 IBK852037:IBM852039 ILG852037:ILI852039 IVC852037:IVE852039 JEY852037:JFA852039 JOU852037:JOW852039 JYQ852037:JYS852039 KIM852037:KIO852039 KSI852037:KSK852039 LCE852037:LCG852039 LMA852037:LMC852039 LVW852037:LVY852039 MFS852037:MFU852039 MPO852037:MPQ852039 MZK852037:MZM852039 NJG852037:NJI852039 NTC852037:NTE852039 OCY852037:ODA852039 OMU852037:OMW852039 OWQ852037:OWS852039 PGM852037:PGO852039 PQI852037:PQK852039 QAE852037:QAG852039 QKA852037:QKC852039 QTW852037:QTY852039 RDS852037:RDU852039 RNO852037:RNQ852039 RXK852037:RXM852039 SHG852037:SHI852039 SRC852037:SRE852039 TAY852037:TBA852039 TKU852037:TKW852039 TUQ852037:TUS852039 UEM852037:UEO852039 UOI852037:UOK852039 UYE852037:UYG852039 VIA852037:VIC852039 VRW852037:VRY852039 WBS852037:WBU852039 WLO852037:WLQ852039 WVK852037:WVM852039 C917574:E917576 IY917573:JA917575 SU917573:SW917575 ACQ917573:ACS917575 AMM917573:AMO917575 AWI917573:AWK917575 BGE917573:BGG917575 BQA917573:BQC917575 BZW917573:BZY917575 CJS917573:CJU917575 CTO917573:CTQ917575 DDK917573:DDM917575 DNG917573:DNI917575 DXC917573:DXE917575 EGY917573:EHA917575 EQU917573:EQW917575 FAQ917573:FAS917575 FKM917573:FKO917575 FUI917573:FUK917575 GEE917573:GEG917575 GOA917573:GOC917575 GXW917573:GXY917575 HHS917573:HHU917575 HRO917573:HRQ917575 IBK917573:IBM917575 ILG917573:ILI917575 IVC917573:IVE917575 JEY917573:JFA917575 JOU917573:JOW917575 JYQ917573:JYS917575 KIM917573:KIO917575 KSI917573:KSK917575 LCE917573:LCG917575 LMA917573:LMC917575 LVW917573:LVY917575 MFS917573:MFU917575 MPO917573:MPQ917575 MZK917573:MZM917575 NJG917573:NJI917575 NTC917573:NTE917575 OCY917573:ODA917575 OMU917573:OMW917575 OWQ917573:OWS917575 PGM917573:PGO917575 PQI917573:PQK917575 QAE917573:QAG917575 QKA917573:QKC917575 QTW917573:QTY917575 RDS917573:RDU917575 RNO917573:RNQ917575 RXK917573:RXM917575 SHG917573:SHI917575 SRC917573:SRE917575 TAY917573:TBA917575 TKU917573:TKW917575 TUQ917573:TUS917575 UEM917573:UEO917575 UOI917573:UOK917575 UYE917573:UYG917575 VIA917573:VIC917575 VRW917573:VRY917575 WBS917573:WBU917575 WLO917573:WLQ917575 WVK917573:WVM917575 C983110:E983112 IY983109:JA983111 SU983109:SW983111 ACQ983109:ACS983111 AMM983109:AMO983111 AWI983109:AWK983111 BGE983109:BGG983111 BQA983109:BQC983111 BZW983109:BZY983111 CJS983109:CJU983111 CTO983109:CTQ983111 DDK983109:DDM983111 DNG983109:DNI983111 DXC983109:DXE983111 EGY983109:EHA983111 EQU983109:EQW983111 FAQ983109:FAS983111 FKM983109:FKO983111 FUI983109:FUK983111 GEE983109:GEG983111 GOA983109:GOC983111 GXW983109:GXY983111 HHS983109:HHU983111 HRO983109:HRQ983111 IBK983109:IBM983111 ILG983109:ILI983111 IVC983109:IVE983111 JEY983109:JFA983111 JOU983109:JOW983111 JYQ983109:JYS983111 KIM983109:KIO983111 KSI983109:KSK983111 LCE983109:LCG983111 LMA983109:LMC983111 LVW983109:LVY983111 MFS983109:MFU983111 MPO983109:MPQ983111 MZK983109:MZM983111 NJG983109:NJI983111 NTC983109:NTE983111 OCY983109:ODA983111 OMU983109:OMW983111 OWQ983109:OWS983111 PGM983109:PGO983111 PQI983109:PQK983111 QAE983109:QAG983111 QKA983109:QKC983111 QTW983109:QTY983111 RDS983109:RDU983111 RNO983109:RNQ983111 RXK983109:RXM983111 SHG983109:SHI983111 SRC983109:SRE983111 TAY983109:TBA983111 TKU983109:TKW983111 TUQ983109:TUS983111 UEM983109:UEO983111 UOI983109:UOK983111 UYE983109:UYG983111 VIA983109:VIC983111 VRW983109:VRY983111 WBS983109:WBU983111 WLO983109:WLQ983111 WVK983109:WVM983111 C67:E67 IY67:JA67 SU67:SW67 ACQ67:ACS67 AMM67:AMO67 AWI67:AWK67 BGE67:BGG67 BQA67:BQC67 BZW67:BZY67 CJS67:CJU67 CTO67:CTQ67 DDK67:DDM67 DNG67:DNI67 DXC67:DXE67 EGY67:EHA67 EQU67:EQW67 FAQ67:FAS67 FKM67:FKO67 FUI67:FUK67 GEE67:GEG67 GOA67:GOC67 GXW67:GXY67 HHS67:HHU67 HRO67:HRQ67 IBK67:IBM67 ILG67:ILI67 IVC67:IVE67 JEY67:JFA67 JOU67:JOW67 JYQ67:JYS67 KIM67:KIO67 KSI67:KSK67 LCE67:LCG67 LMA67:LMC67 LVW67:LVY67 MFS67:MFU67 MPO67:MPQ67 MZK67:MZM67 NJG67:NJI67 NTC67:NTE67 OCY67:ODA67 OMU67:OMW67 OWQ67:OWS67 PGM67:PGO67 PQI67:PQK67 QAE67:QAG67 QKA67:QKC67 QTW67:QTY67 RDS67:RDU67 RNO67:RNQ67 RXK67:RXM67 SHG67:SHI67 SRC67:SRE67 TAY67:TBA67 TKU67:TKW67 TUQ67:TUS67 UEM67:UEO67 UOI67:UOK67 UYE67:UYG67 VIA67:VIC67 VRW67:VRY67 WBS67:WBU67 WLO67:WLQ67 WVK67:WVM67 C65616:E65616 IY65615:JA65615 SU65615:SW65615 ACQ65615:ACS65615 AMM65615:AMO65615 AWI65615:AWK65615 BGE65615:BGG65615 BQA65615:BQC65615 BZW65615:BZY65615 CJS65615:CJU65615 CTO65615:CTQ65615 DDK65615:DDM65615 DNG65615:DNI65615 DXC65615:DXE65615 EGY65615:EHA65615 EQU65615:EQW65615 FAQ65615:FAS65615 FKM65615:FKO65615 FUI65615:FUK65615 GEE65615:GEG65615 GOA65615:GOC65615 GXW65615:GXY65615 HHS65615:HHU65615 HRO65615:HRQ65615 IBK65615:IBM65615 ILG65615:ILI65615 IVC65615:IVE65615 JEY65615:JFA65615 JOU65615:JOW65615 JYQ65615:JYS65615 KIM65615:KIO65615 KSI65615:KSK65615 LCE65615:LCG65615 LMA65615:LMC65615 LVW65615:LVY65615 MFS65615:MFU65615 MPO65615:MPQ65615 MZK65615:MZM65615 NJG65615:NJI65615 NTC65615:NTE65615 OCY65615:ODA65615 OMU65615:OMW65615 OWQ65615:OWS65615 PGM65615:PGO65615 PQI65615:PQK65615 QAE65615:QAG65615 QKA65615:QKC65615 QTW65615:QTY65615 RDS65615:RDU65615 RNO65615:RNQ65615 RXK65615:RXM65615 SHG65615:SHI65615 SRC65615:SRE65615 TAY65615:TBA65615 TKU65615:TKW65615 TUQ65615:TUS65615 UEM65615:UEO65615 UOI65615:UOK65615 UYE65615:UYG65615 VIA65615:VIC65615 VRW65615:VRY65615 WBS65615:WBU65615 WLO65615:WLQ65615 WVK65615:WVM65615 C131152:E131152 IY131151:JA131151 SU131151:SW131151 ACQ131151:ACS131151 AMM131151:AMO131151 AWI131151:AWK131151 BGE131151:BGG131151 BQA131151:BQC131151 BZW131151:BZY131151 CJS131151:CJU131151 CTO131151:CTQ131151 DDK131151:DDM131151 DNG131151:DNI131151 DXC131151:DXE131151 EGY131151:EHA131151 EQU131151:EQW131151 FAQ131151:FAS131151 FKM131151:FKO131151 FUI131151:FUK131151 GEE131151:GEG131151 GOA131151:GOC131151 GXW131151:GXY131151 HHS131151:HHU131151 HRO131151:HRQ131151 IBK131151:IBM131151 ILG131151:ILI131151 IVC131151:IVE131151 JEY131151:JFA131151 JOU131151:JOW131151 JYQ131151:JYS131151 KIM131151:KIO131151 KSI131151:KSK131151 LCE131151:LCG131151 LMA131151:LMC131151 LVW131151:LVY131151 MFS131151:MFU131151 MPO131151:MPQ131151 MZK131151:MZM131151 NJG131151:NJI131151 NTC131151:NTE131151 OCY131151:ODA131151 OMU131151:OMW131151 OWQ131151:OWS131151 PGM131151:PGO131151 PQI131151:PQK131151 QAE131151:QAG131151 QKA131151:QKC131151 QTW131151:QTY131151 RDS131151:RDU131151 RNO131151:RNQ131151 RXK131151:RXM131151 SHG131151:SHI131151 SRC131151:SRE131151 TAY131151:TBA131151 TKU131151:TKW131151 TUQ131151:TUS131151 UEM131151:UEO131151 UOI131151:UOK131151 UYE131151:UYG131151 VIA131151:VIC131151 VRW131151:VRY131151 WBS131151:WBU131151 WLO131151:WLQ131151 WVK131151:WVM131151 C196688:E196688 IY196687:JA196687 SU196687:SW196687 ACQ196687:ACS196687 AMM196687:AMO196687 AWI196687:AWK196687 BGE196687:BGG196687 BQA196687:BQC196687 BZW196687:BZY196687 CJS196687:CJU196687 CTO196687:CTQ196687 DDK196687:DDM196687 DNG196687:DNI196687 DXC196687:DXE196687 EGY196687:EHA196687 EQU196687:EQW196687 FAQ196687:FAS196687 FKM196687:FKO196687 FUI196687:FUK196687 GEE196687:GEG196687 GOA196687:GOC196687 GXW196687:GXY196687 HHS196687:HHU196687 HRO196687:HRQ196687 IBK196687:IBM196687 ILG196687:ILI196687 IVC196687:IVE196687 JEY196687:JFA196687 JOU196687:JOW196687 JYQ196687:JYS196687 KIM196687:KIO196687 KSI196687:KSK196687 LCE196687:LCG196687 LMA196687:LMC196687 LVW196687:LVY196687 MFS196687:MFU196687 MPO196687:MPQ196687 MZK196687:MZM196687 NJG196687:NJI196687 NTC196687:NTE196687 OCY196687:ODA196687 OMU196687:OMW196687 OWQ196687:OWS196687 PGM196687:PGO196687 PQI196687:PQK196687 QAE196687:QAG196687 QKA196687:QKC196687 QTW196687:QTY196687 RDS196687:RDU196687 RNO196687:RNQ196687 RXK196687:RXM196687 SHG196687:SHI196687 SRC196687:SRE196687 TAY196687:TBA196687 TKU196687:TKW196687 TUQ196687:TUS196687 UEM196687:UEO196687 UOI196687:UOK196687 UYE196687:UYG196687 VIA196687:VIC196687 VRW196687:VRY196687 WBS196687:WBU196687 WLO196687:WLQ196687 WVK196687:WVM196687 C262224:E262224 IY262223:JA262223 SU262223:SW262223 ACQ262223:ACS262223 AMM262223:AMO262223 AWI262223:AWK262223 BGE262223:BGG262223 BQA262223:BQC262223 BZW262223:BZY262223 CJS262223:CJU262223 CTO262223:CTQ262223 DDK262223:DDM262223 DNG262223:DNI262223 DXC262223:DXE262223 EGY262223:EHA262223 EQU262223:EQW262223 FAQ262223:FAS262223 FKM262223:FKO262223 FUI262223:FUK262223 GEE262223:GEG262223 GOA262223:GOC262223 GXW262223:GXY262223 HHS262223:HHU262223 HRO262223:HRQ262223 IBK262223:IBM262223 ILG262223:ILI262223 IVC262223:IVE262223 JEY262223:JFA262223 JOU262223:JOW262223 JYQ262223:JYS262223 KIM262223:KIO262223 KSI262223:KSK262223 LCE262223:LCG262223 LMA262223:LMC262223 LVW262223:LVY262223 MFS262223:MFU262223 MPO262223:MPQ262223 MZK262223:MZM262223 NJG262223:NJI262223 NTC262223:NTE262223 OCY262223:ODA262223 OMU262223:OMW262223 OWQ262223:OWS262223 PGM262223:PGO262223 PQI262223:PQK262223 QAE262223:QAG262223 QKA262223:QKC262223 QTW262223:QTY262223 RDS262223:RDU262223 RNO262223:RNQ262223 RXK262223:RXM262223 SHG262223:SHI262223 SRC262223:SRE262223 TAY262223:TBA262223 TKU262223:TKW262223 TUQ262223:TUS262223 UEM262223:UEO262223 UOI262223:UOK262223 UYE262223:UYG262223 VIA262223:VIC262223 VRW262223:VRY262223 WBS262223:WBU262223 WLO262223:WLQ262223 WVK262223:WVM262223 C327760:E327760 IY327759:JA327759 SU327759:SW327759 ACQ327759:ACS327759 AMM327759:AMO327759 AWI327759:AWK327759 BGE327759:BGG327759 BQA327759:BQC327759 BZW327759:BZY327759 CJS327759:CJU327759 CTO327759:CTQ327759 DDK327759:DDM327759 DNG327759:DNI327759 DXC327759:DXE327759 EGY327759:EHA327759 EQU327759:EQW327759 FAQ327759:FAS327759 FKM327759:FKO327759 FUI327759:FUK327759 GEE327759:GEG327759 GOA327759:GOC327759 GXW327759:GXY327759 HHS327759:HHU327759 HRO327759:HRQ327759 IBK327759:IBM327759 ILG327759:ILI327759 IVC327759:IVE327759 JEY327759:JFA327759 JOU327759:JOW327759 JYQ327759:JYS327759 KIM327759:KIO327759 KSI327759:KSK327759 LCE327759:LCG327759 LMA327759:LMC327759 LVW327759:LVY327759 MFS327759:MFU327759 MPO327759:MPQ327759 MZK327759:MZM327759 NJG327759:NJI327759 NTC327759:NTE327759 OCY327759:ODA327759 OMU327759:OMW327759 OWQ327759:OWS327759 PGM327759:PGO327759 PQI327759:PQK327759 QAE327759:QAG327759 QKA327759:QKC327759 QTW327759:QTY327759 RDS327759:RDU327759 RNO327759:RNQ327759 RXK327759:RXM327759 SHG327759:SHI327759 SRC327759:SRE327759 TAY327759:TBA327759 TKU327759:TKW327759 TUQ327759:TUS327759 UEM327759:UEO327759 UOI327759:UOK327759 UYE327759:UYG327759 VIA327759:VIC327759 VRW327759:VRY327759 WBS327759:WBU327759 WLO327759:WLQ327759 WVK327759:WVM327759 C393296:E393296 IY393295:JA393295 SU393295:SW393295 ACQ393295:ACS393295 AMM393295:AMO393295 AWI393295:AWK393295 BGE393295:BGG393295 BQA393295:BQC393295 BZW393295:BZY393295 CJS393295:CJU393295 CTO393295:CTQ393295 DDK393295:DDM393295 DNG393295:DNI393295 DXC393295:DXE393295 EGY393295:EHA393295 EQU393295:EQW393295 FAQ393295:FAS393295 FKM393295:FKO393295 FUI393295:FUK393295 GEE393295:GEG393295 GOA393295:GOC393295 GXW393295:GXY393295 HHS393295:HHU393295 HRO393295:HRQ393295 IBK393295:IBM393295 ILG393295:ILI393295 IVC393295:IVE393295 JEY393295:JFA393295 JOU393295:JOW393295 JYQ393295:JYS393295 KIM393295:KIO393295 KSI393295:KSK393295 LCE393295:LCG393295 LMA393295:LMC393295 LVW393295:LVY393295 MFS393295:MFU393295 MPO393295:MPQ393295 MZK393295:MZM393295 NJG393295:NJI393295 NTC393295:NTE393295 OCY393295:ODA393295 OMU393295:OMW393295 OWQ393295:OWS393295 PGM393295:PGO393295 PQI393295:PQK393295 QAE393295:QAG393295 QKA393295:QKC393295 QTW393295:QTY393295 RDS393295:RDU393295 RNO393295:RNQ393295 RXK393295:RXM393295 SHG393295:SHI393295 SRC393295:SRE393295 TAY393295:TBA393295 TKU393295:TKW393295 TUQ393295:TUS393295 UEM393295:UEO393295 UOI393295:UOK393295 UYE393295:UYG393295 VIA393295:VIC393295 VRW393295:VRY393295 WBS393295:WBU393295 WLO393295:WLQ393295 WVK393295:WVM393295 C458832:E458832 IY458831:JA458831 SU458831:SW458831 ACQ458831:ACS458831 AMM458831:AMO458831 AWI458831:AWK458831 BGE458831:BGG458831 BQA458831:BQC458831 BZW458831:BZY458831 CJS458831:CJU458831 CTO458831:CTQ458831 DDK458831:DDM458831 DNG458831:DNI458831 DXC458831:DXE458831 EGY458831:EHA458831 EQU458831:EQW458831 FAQ458831:FAS458831 FKM458831:FKO458831 FUI458831:FUK458831 GEE458831:GEG458831 GOA458831:GOC458831 GXW458831:GXY458831 HHS458831:HHU458831 HRO458831:HRQ458831 IBK458831:IBM458831 ILG458831:ILI458831 IVC458831:IVE458831 JEY458831:JFA458831 JOU458831:JOW458831 JYQ458831:JYS458831 KIM458831:KIO458831 KSI458831:KSK458831 LCE458831:LCG458831 LMA458831:LMC458831 LVW458831:LVY458831 MFS458831:MFU458831 MPO458831:MPQ458831 MZK458831:MZM458831 NJG458831:NJI458831 NTC458831:NTE458831 OCY458831:ODA458831 OMU458831:OMW458831 OWQ458831:OWS458831 PGM458831:PGO458831 PQI458831:PQK458831 QAE458831:QAG458831 QKA458831:QKC458831 QTW458831:QTY458831 RDS458831:RDU458831 RNO458831:RNQ458831 RXK458831:RXM458831 SHG458831:SHI458831 SRC458831:SRE458831 TAY458831:TBA458831 TKU458831:TKW458831 TUQ458831:TUS458831 UEM458831:UEO458831 UOI458831:UOK458831 UYE458831:UYG458831 VIA458831:VIC458831 VRW458831:VRY458831 WBS458831:WBU458831 WLO458831:WLQ458831 WVK458831:WVM458831 C524368:E524368 IY524367:JA524367 SU524367:SW524367 ACQ524367:ACS524367 AMM524367:AMO524367 AWI524367:AWK524367 BGE524367:BGG524367 BQA524367:BQC524367 BZW524367:BZY524367 CJS524367:CJU524367 CTO524367:CTQ524367 DDK524367:DDM524367 DNG524367:DNI524367 DXC524367:DXE524367 EGY524367:EHA524367 EQU524367:EQW524367 FAQ524367:FAS524367 FKM524367:FKO524367 FUI524367:FUK524367 GEE524367:GEG524367 GOA524367:GOC524367 GXW524367:GXY524367 HHS524367:HHU524367 HRO524367:HRQ524367 IBK524367:IBM524367 ILG524367:ILI524367 IVC524367:IVE524367 JEY524367:JFA524367 JOU524367:JOW524367 JYQ524367:JYS524367 KIM524367:KIO524367 KSI524367:KSK524367 LCE524367:LCG524367 LMA524367:LMC524367 LVW524367:LVY524367 MFS524367:MFU524367 MPO524367:MPQ524367 MZK524367:MZM524367 NJG524367:NJI524367 NTC524367:NTE524367 OCY524367:ODA524367 OMU524367:OMW524367 OWQ524367:OWS524367 PGM524367:PGO524367 PQI524367:PQK524367 QAE524367:QAG524367 QKA524367:QKC524367 QTW524367:QTY524367 RDS524367:RDU524367 RNO524367:RNQ524367 RXK524367:RXM524367 SHG524367:SHI524367 SRC524367:SRE524367 TAY524367:TBA524367 TKU524367:TKW524367 TUQ524367:TUS524367 UEM524367:UEO524367 UOI524367:UOK524367 UYE524367:UYG524367 VIA524367:VIC524367 VRW524367:VRY524367 WBS524367:WBU524367 WLO524367:WLQ524367 WVK524367:WVM524367 C589904:E589904 IY589903:JA589903 SU589903:SW589903 ACQ589903:ACS589903 AMM589903:AMO589903 AWI589903:AWK589903 BGE589903:BGG589903 BQA589903:BQC589903 BZW589903:BZY589903 CJS589903:CJU589903 CTO589903:CTQ589903 DDK589903:DDM589903 DNG589903:DNI589903 DXC589903:DXE589903 EGY589903:EHA589903 EQU589903:EQW589903 FAQ589903:FAS589903 FKM589903:FKO589903 FUI589903:FUK589903 GEE589903:GEG589903 GOA589903:GOC589903 GXW589903:GXY589903 HHS589903:HHU589903 HRO589903:HRQ589903 IBK589903:IBM589903 ILG589903:ILI589903 IVC589903:IVE589903 JEY589903:JFA589903 JOU589903:JOW589903 JYQ589903:JYS589903 KIM589903:KIO589903 KSI589903:KSK589903 LCE589903:LCG589903 LMA589903:LMC589903 LVW589903:LVY589903 MFS589903:MFU589903 MPO589903:MPQ589903 MZK589903:MZM589903 NJG589903:NJI589903 NTC589903:NTE589903 OCY589903:ODA589903 OMU589903:OMW589903 OWQ589903:OWS589903 PGM589903:PGO589903 PQI589903:PQK589903 QAE589903:QAG589903 QKA589903:QKC589903 QTW589903:QTY589903 RDS589903:RDU589903 RNO589903:RNQ589903 RXK589903:RXM589903 SHG589903:SHI589903 SRC589903:SRE589903 TAY589903:TBA589903 TKU589903:TKW589903 TUQ589903:TUS589903 UEM589903:UEO589903 UOI589903:UOK589903 UYE589903:UYG589903 VIA589903:VIC589903 VRW589903:VRY589903 WBS589903:WBU589903 WLO589903:WLQ589903 WVK589903:WVM589903 C655440:E655440 IY655439:JA655439 SU655439:SW655439 ACQ655439:ACS655439 AMM655439:AMO655439 AWI655439:AWK655439 BGE655439:BGG655439 BQA655439:BQC655439 BZW655439:BZY655439 CJS655439:CJU655439 CTO655439:CTQ655439 DDK655439:DDM655439 DNG655439:DNI655439 DXC655439:DXE655439 EGY655439:EHA655439 EQU655439:EQW655439 FAQ655439:FAS655439 FKM655439:FKO655439 FUI655439:FUK655439 GEE655439:GEG655439 GOA655439:GOC655439 GXW655439:GXY655439 HHS655439:HHU655439 HRO655439:HRQ655439 IBK655439:IBM655439 ILG655439:ILI655439 IVC655439:IVE655439 JEY655439:JFA655439 JOU655439:JOW655439 JYQ655439:JYS655439 KIM655439:KIO655439 KSI655439:KSK655439 LCE655439:LCG655439 LMA655439:LMC655439 LVW655439:LVY655439 MFS655439:MFU655439 MPO655439:MPQ655439 MZK655439:MZM655439 NJG655439:NJI655439 NTC655439:NTE655439 OCY655439:ODA655439 OMU655439:OMW655439 OWQ655439:OWS655439 PGM655439:PGO655439 PQI655439:PQK655439 QAE655439:QAG655439 QKA655439:QKC655439 QTW655439:QTY655439 RDS655439:RDU655439 RNO655439:RNQ655439 RXK655439:RXM655439 SHG655439:SHI655439 SRC655439:SRE655439 TAY655439:TBA655439 TKU655439:TKW655439 TUQ655439:TUS655439 UEM655439:UEO655439 UOI655439:UOK655439 UYE655439:UYG655439 VIA655439:VIC655439 VRW655439:VRY655439 WBS655439:WBU655439 WLO655439:WLQ655439 WVK655439:WVM655439 C720976:E720976 IY720975:JA720975 SU720975:SW720975 ACQ720975:ACS720975 AMM720975:AMO720975 AWI720975:AWK720975 BGE720975:BGG720975 BQA720975:BQC720975 BZW720975:BZY720975 CJS720975:CJU720975 CTO720975:CTQ720975 DDK720975:DDM720975 DNG720975:DNI720975 DXC720975:DXE720975 EGY720975:EHA720975 EQU720975:EQW720975 FAQ720975:FAS720975 FKM720975:FKO720975 FUI720975:FUK720975 GEE720975:GEG720975 GOA720975:GOC720975 GXW720975:GXY720975 HHS720975:HHU720975 HRO720975:HRQ720975 IBK720975:IBM720975 ILG720975:ILI720975 IVC720975:IVE720975 JEY720975:JFA720975 JOU720975:JOW720975 JYQ720975:JYS720975 KIM720975:KIO720975 KSI720975:KSK720975 LCE720975:LCG720975 LMA720975:LMC720975 LVW720975:LVY720975 MFS720975:MFU720975 MPO720975:MPQ720975 MZK720975:MZM720975 NJG720975:NJI720975 NTC720975:NTE720975 OCY720975:ODA720975 OMU720975:OMW720975 OWQ720975:OWS720975 PGM720975:PGO720975 PQI720975:PQK720975 QAE720975:QAG720975 QKA720975:QKC720975 QTW720975:QTY720975 RDS720975:RDU720975 RNO720975:RNQ720975 RXK720975:RXM720975 SHG720975:SHI720975 SRC720975:SRE720975 TAY720975:TBA720975 TKU720975:TKW720975 TUQ720975:TUS720975 UEM720975:UEO720975 UOI720975:UOK720975 UYE720975:UYG720975 VIA720975:VIC720975 VRW720975:VRY720975 WBS720975:WBU720975 WLO720975:WLQ720975 WVK720975:WVM720975 C786512:E786512 IY786511:JA786511 SU786511:SW786511 ACQ786511:ACS786511 AMM786511:AMO786511 AWI786511:AWK786511 BGE786511:BGG786511 BQA786511:BQC786511 BZW786511:BZY786511 CJS786511:CJU786511 CTO786511:CTQ786511 DDK786511:DDM786511 DNG786511:DNI786511 DXC786511:DXE786511 EGY786511:EHA786511 EQU786511:EQW786511 FAQ786511:FAS786511 FKM786511:FKO786511 FUI786511:FUK786511 GEE786511:GEG786511 GOA786511:GOC786511 GXW786511:GXY786511 HHS786511:HHU786511 HRO786511:HRQ786511 IBK786511:IBM786511 ILG786511:ILI786511 IVC786511:IVE786511 JEY786511:JFA786511 JOU786511:JOW786511 JYQ786511:JYS786511 KIM786511:KIO786511 KSI786511:KSK786511 LCE786511:LCG786511 LMA786511:LMC786511 LVW786511:LVY786511 MFS786511:MFU786511 MPO786511:MPQ786511 MZK786511:MZM786511 NJG786511:NJI786511 NTC786511:NTE786511 OCY786511:ODA786511 OMU786511:OMW786511 OWQ786511:OWS786511 PGM786511:PGO786511 PQI786511:PQK786511 QAE786511:QAG786511 QKA786511:QKC786511 QTW786511:QTY786511 RDS786511:RDU786511 RNO786511:RNQ786511 RXK786511:RXM786511 SHG786511:SHI786511 SRC786511:SRE786511 TAY786511:TBA786511 TKU786511:TKW786511 TUQ786511:TUS786511 UEM786511:UEO786511 UOI786511:UOK786511 UYE786511:UYG786511 VIA786511:VIC786511 VRW786511:VRY786511 WBS786511:WBU786511 WLO786511:WLQ786511 WVK786511:WVM786511 C852048:E852048 IY852047:JA852047 SU852047:SW852047 ACQ852047:ACS852047 AMM852047:AMO852047 AWI852047:AWK852047 BGE852047:BGG852047 BQA852047:BQC852047 BZW852047:BZY852047 CJS852047:CJU852047 CTO852047:CTQ852047 DDK852047:DDM852047 DNG852047:DNI852047 DXC852047:DXE852047 EGY852047:EHA852047 EQU852047:EQW852047 FAQ852047:FAS852047 FKM852047:FKO852047 FUI852047:FUK852047 GEE852047:GEG852047 GOA852047:GOC852047 GXW852047:GXY852047 HHS852047:HHU852047 HRO852047:HRQ852047 IBK852047:IBM852047 ILG852047:ILI852047 IVC852047:IVE852047 JEY852047:JFA852047 JOU852047:JOW852047 JYQ852047:JYS852047 KIM852047:KIO852047 KSI852047:KSK852047 LCE852047:LCG852047 LMA852047:LMC852047 LVW852047:LVY852047 MFS852047:MFU852047 MPO852047:MPQ852047 MZK852047:MZM852047 NJG852047:NJI852047 NTC852047:NTE852047 OCY852047:ODA852047 OMU852047:OMW852047 OWQ852047:OWS852047 PGM852047:PGO852047 PQI852047:PQK852047 QAE852047:QAG852047 QKA852047:QKC852047 QTW852047:QTY852047 RDS852047:RDU852047 RNO852047:RNQ852047 RXK852047:RXM852047 SHG852047:SHI852047 SRC852047:SRE852047 TAY852047:TBA852047 TKU852047:TKW852047 TUQ852047:TUS852047 UEM852047:UEO852047 UOI852047:UOK852047 UYE852047:UYG852047 VIA852047:VIC852047 VRW852047:VRY852047 WBS852047:WBU852047 WLO852047:WLQ852047 WVK852047:WVM852047 C917584:E917584 IY917583:JA917583 SU917583:SW917583 ACQ917583:ACS917583 AMM917583:AMO917583 AWI917583:AWK917583 BGE917583:BGG917583 BQA917583:BQC917583 BZW917583:BZY917583 CJS917583:CJU917583 CTO917583:CTQ917583 DDK917583:DDM917583 DNG917583:DNI917583 DXC917583:DXE917583 EGY917583:EHA917583 EQU917583:EQW917583 FAQ917583:FAS917583 FKM917583:FKO917583 FUI917583:FUK917583 GEE917583:GEG917583 GOA917583:GOC917583 GXW917583:GXY917583 HHS917583:HHU917583 HRO917583:HRQ917583 IBK917583:IBM917583 ILG917583:ILI917583 IVC917583:IVE917583 JEY917583:JFA917583 JOU917583:JOW917583 JYQ917583:JYS917583 KIM917583:KIO917583 KSI917583:KSK917583 LCE917583:LCG917583 LMA917583:LMC917583 LVW917583:LVY917583 MFS917583:MFU917583 MPO917583:MPQ917583 MZK917583:MZM917583 NJG917583:NJI917583 NTC917583:NTE917583 OCY917583:ODA917583 OMU917583:OMW917583 OWQ917583:OWS917583 PGM917583:PGO917583 PQI917583:PQK917583 QAE917583:QAG917583 QKA917583:QKC917583 QTW917583:QTY917583 RDS917583:RDU917583 RNO917583:RNQ917583 RXK917583:RXM917583 SHG917583:SHI917583 SRC917583:SRE917583 TAY917583:TBA917583 TKU917583:TKW917583 TUQ917583:TUS917583 UEM917583:UEO917583 UOI917583:UOK917583 UYE917583:UYG917583 VIA917583:VIC917583 VRW917583:VRY917583 WBS917583:WBU917583 WLO917583:WLQ917583 WVK917583:WVM917583 C983120:E983120 IY983119:JA983119 SU983119:SW983119 ACQ983119:ACS983119 AMM983119:AMO983119 AWI983119:AWK983119 BGE983119:BGG983119 BQA983119:BQC983119 BZW983119:BZY983119 CJS983119:CJU983119 CTO983119:CTQ983119 DDK983119:DDM983119 DNG983119:DNI983119 DXC983119:DXE983119 EGY983119:EHA983119 EQU983119:EQW983119 FAQ983119:FAS983119 FKM983119:FKO983119 FUI983119:FUK983119 GEE983119:GEG983119 GOA983119:GOC983119 GXW983119:GXY983119 HHS983119:HHU983119 HRO983119:HRQ983119 IBK983119:IBM983119 ILG983119:ILI983119 IVC983119:IVE983119 JEY983119:JFA983119 JOU983119:JOW983119 JYQ983119:JYS983119 KIM983119:KIO983119 KSI983119:KSK983119 LCE983119:LCG983119 LMA983119:LMC983119 LVW983119:LVY983119 MFS983119:MFU983119 MPO983119:MPQ983119 MZK983119:MZM983119 NJG983119:NJI983119 NTC983119:NTE983119 OCY983119:ODA983119 OMU983119:OMW983119 OWQ983119:OWS983119 PGM983119:PGO983119 PQI983119:PQK983119 QAE983119:QAG983119 QKA983119:QKC983119 QTW983119:QTY983119 RDS983119:RDU983119 RNO983119:RNQ983119 RXK983119:RXM983119 SHG983119:SHI983119 SRC983119:SRE983119 TAY983119:TBA983119 TKU983119:TKW983119 TUQ983119:TUS983119 UEM983119:UEO983119 UOI983119:UOK983119 UYE983119:UYG983119 VIA983119:VIC983119 VRW983119:VRY983119 WBS983119:WBU983119 WLO983119:WLQ983119 C59:E59"/>
    <dataValidation type="date" operator="greaterThan" allowBlank="1" showInputMessage="1" showErrorMessage="1" promptTitle="wpisz datę rrr-mm-dd " prompt="do dnia 2012-12-31" sqref="WVL983148:WVM983148 IZ107:JA107 SV107:SW107 ACR107:ACS107 AMN107:AMO107 AWJ107:AWK107 BGF107:BGG107 BQB107:BQC107 BZX107:BZY107 CJT107:CJU107 CTP107:CTQ107 DDL107:DDM107 DNH107:DNI107 DXD107:DXE107 EGZ107:EHA107 EQV107:EQW107 FAR107:FAS107 FKN107:FKO107 FUJ107:FUK107 GEF107:GEG107 GOB107:GOC107 GXX107:GXY107 HHT107:HHU107 HRP107:HRQ107 IBL107:IBM107 ILH107:ILI107 IVD107:IVE107 JEZ107:JFA107 JOV107:JOW107 JYR107:JYS107 KIN107:KIO107 KSJ107:KSK107 LCF107:LCG107 LMB107:LMC107 LVX107:LVY107 MFT107:MFU107 MPP107:MPQ107 MZL107:MZM107 NJH107:NJI107 NTD107:NTE107 OCZ107:ODA107 OMV107:OMW107 OWR107:OWS107 PGN107:PGO107 PQJ107:PQK107 QAF107:QAG107 QKB107:QKC107 QTX107:QTY107 RDT107:RDU107 RNP107:RNQ107 RXL107:RXM107 SHH107:SHI107 SRD107:SRE107 TAZ107:TBA107 TKV107:TKW107 TUR107:TUS107 UEN107:UEO107 UOJ107:UOK107 UYF107:UYG107 VIB107:VIC107 VRX107:VRY107 WBT107:WBU107 WLP107:WLQ107 WVL107:WVM107 D65645:E65645 IZ65644:JA65644 SV65644:SW65644 ACR65644:ACS65644 AMN65644:AMO65644 AWJ65644:AWK65644 BGF65644:BGG65644 BQB65644:BQC65644 BZX65644:BZY65644 CJT65644:CJU65644 CTP65644:CTQ65644 DDL65644:DDM65644 DNH65644:DNI65644 DXD65644:DXE65644 EGZ65644:EHA65644 EQV65644:EQW65644 FAR65644:FAS65644 FKN65644:FKO65644 FUJ65644:FUK65644 GEF65644:GEG65644 GOB65644:GOC65644 GXX65644:GXY65644 HHT65644:HHU65644 HRP65644:HRQ65644 IBL65644:IBM65644 ILH65644:ILI65644 IVD65644:IVE65644 JEZ65644:JFA65644 JOV65644:JOW65644 JYR65644:JYS65644 KIN65644:KIO65644 KSJ65644:KSK65644 LCF65644:LCG65644 LMB65644:LMC65644 LVX65644:LVY65644 MFT65644:MFU65644 MPP65644:MPQ65644 MZL65644:MZM65644 NJH65644:NJI65644 NTD65644:NTE65644 OCZ65644:ODA65644 OMV65644:OMW65644 OWR65644:OWS65644 PGN65644:PGO65644 PQJ65644:PQK65644 QAF65644:QAG65644 QKB65644:QKC65644 QTX65644:QTY65644 RDT65644:RDU65644 RNP65644:RNQ65644 RXL65644:RXM65644 SHH65644:SHI65644 SRD65644:SRE65644 TAZ65644:TBA65644 TKV65644:TKW65644 TUR65644:TUS65644 UEN65644:UEO65644 UOJ65644:UOK65644 UYF65644:UYG65644 VIB65644:VIC65644 VRX65644:VRY65644 WBT65644:WBU65644 WLP65644:WLQ65644 WVL65644:WVM65644 D131181:E131181 IZ131180:JA131180 SV131180:SW131180 ACR131180:ACS131180 AMN131180:AMO131180 AWJ131180:AWK131180 BGF131180:BGG131180 BQB131180:BQC131180 BZX131180:BZY131180 CJT131180:CJU131180 CTP131180:CTQ131180 DDL131180:DDM131180 DNH131180:DNI131180 DXD131180:DXE131180 EGZ131180:EHA131180 EQV131180:EQW131180 FAR131180:FAS131180 FKN131180:FKO131180 FUJ131180:FUK131180 GEF131180:GEG131180 GOB131180:GOC131180 GXX131180:GXY131180 HHT131180:HHU131180 HRP131180:HRQ131180 IBL131180:IBM131180 ILH131180:ILI131180 IVD131180:IVE131180 JEZ131180:JFA131180 JOV131180:JOW131180 JYR131180:JYS131180 KIN131180:KIO131180 KSJ131180:KSK131180 LCF131180:LCG131180 LMB131180:LMC131180 LVX131180:LVY131180 MFT131180:MFU131180 MPP131180:MPQ131180 MZL131180:MZM131180 NJH131180:NJI131180 NTD131180:NTE131180 OCZ131180:ODA131180 OMV131180:OMW131180 OWR131180:OWS131180 PGN131180:PGO131180 PQJ131180:PQK131180 QAF131180:QAG131180 QKB131180:QKC131180 QTX131180:QTY131180 RDT131180:RDU131180 RNP131180:RNQ131180 RXL131180:RXM131180 SHH131180:SHI131180 SRD131180:SRE131180 TAZ131180:TBA131180 TKV131180:TKW131180 TUR131180:TUS131180 UEN131180:UEO131180 UOJ131180:UOK131180 UYF131180:UYG131180 VIB131180:VIC131180 VRX131180:VRY131180 WBT131180:WBU131180 WLP131180:WLQ131180 WVL131180:WVM131180 D196717:E196717 IZ196716:JA196716 SV196716:SW196716 ACR196716:ACS196716 AMN196716:AMO196716 AWJ196716:AWK196716 BGF196716:BGG196716 BQB196716:BQC196716 BZX196716:BZY196716 CJT196716:CJU196716 CTP196716:CTQ196716 DDL196716:DDM196716 DNH196716:DNI196716 DXD196716:DXE196716 EGZ196716:EHA196716 EQV196716:EQW196716 FAR196716:FAS196716 FKN196716:FKO196716 FUJ196716:FUK196716 GEF196716:GEG196716 GOB196716:GOC196716 GXX196716:GXY196716 HHT196716:HHU196716 HRP196716:HRQ196716 IBL196716:IBM196716 ILH196716:ILI196716 IVD196716:IVE196716 JEZ196716:JFA196716 JOV196716:JOW196716 JYR196716:JYS196716 KIN196716:KIO196716 KSJ196716:KSK196716 LCF196716:LCG196716 LMB196716:LMC196716 LVX196716:LVY196716 MFT196716:MFU196716 MPP196716:MPQ196716 MZL196716:MZM196716 NJH196716:NJI196716 NTD196716:NTE196716 OCZ196716:ODA196716 OMV196716:OMW196716 OWR196716:OWS196716 PGN196716:PGO196716 PQJ196716:PQK196716 QAF196716:QAG196716 QKB196716:QKC196716 QTX196716:QTY196716 RDT196716:RDU196716 RNP196716:RNQ196716 RXL196716:RXM196716 SHH196716:SHI196716 SRD196716:SRE196716 TAZ196716:TBA196716 TKV196716:TKW196716 TUR196716:TUS196716 UEN196716:UEO196716 UOJ196716:UOK196716 UYF196716:UYG196716 VIB196716:VIC196716 VRX196716:VRY196716 WBT196716:WBU196716 WLP196716:WLQ196716 WVL196716:WVM196716 D262253:E262253 IZ262252:JA262252 SV262252:SW262252 ACR262252:ACS262252 AMN262252:AMO262252 AWJ262252:AWK262252 BGF262252:BGG262252 BQB262252:BQC262252 BZX262252:BZY262252 CJT262252:CJU262252 CTP262252:CTQ262252 DDL262252:DDM262252 DNH262252:DNI262252 DXD262252:DXE262252 EGZ262252:EHA262252 EQV262252:EQW262252 FAR262252:FAS262252 FKN262252:FKO262252 FUJ262252:FUK262252 GEF262252:GEG262252 GOB262252:GOC262252 GXX262252:GXY262252 HHT262252:HHU262252 HRP262252:HRQ262252 IBL262252:IBM262252 ILH262252:ILI262252 IVD262252:IVE262252 JEZ262252:JFA262252 JOV262252:JOW262252 JYR262252:JYS262252 KIN262252:KIO262252 KSJ262252:KSK262252 LCF262252:LCG262252 LMB262252:LMC262252 LVX262252:LVY262252 MFT262252:MFU262252 MPP262252:MPQ262252 MZL262252:MZM262252 NJH262252:NJI262252 NTD262252:NTE262252 OCZ262252:ODA262252 OMV262252:OMW262252 OWR262252:OWS262252 PGN262252:PGO262252 PQJ262252:PQK262252 QAF262252:QAG262252 QKB262252:QKC262252 QTX262252:QTY262252 RDT262252:RDU262252 RNP262252:RNQ262252 RXL262252:RXM262252 SHH262252:SHI262252 SRD262252:SRE262252 TAZ262252:TBA262252 TKV262252:TKW262252 TUR262252:TUS262252 UEN262252:UEO262252 UOJ262252:UOK262252 UYF262252:UYG262252 VIB262252:VIC262252 VRX262252:VRY262252 WBT262252:WBU262252 WLP262252:WLQ262252 WVL262252:WVM262252 D327789:E327789 IZ327788:JA327788 SV327788:SW327788 ACR327788:ACS327788 AMN327788:AMO327788 AWJ327788:AWK327788 BGF327788:BGG327788 BQB327788:BQC327788 BZX327788:BZY327788 CJT327788:CJU327788 CTP327788:CTQ327788 DDL327788:DDM327788 DNH327788:DNI327788 DXD327788:DXE327788 EGZ327788:EHA327788 EQV327788:EQW327788 FAR327788:FAS327788 FKN327788:FKO327788 FUJ327788:FUK327788 GEF327788:GEG327788 GOB327788:GOC327788 GXX327788:GXY327788 HHT327788:HHU327788 HRP327788:HRQ327788 IBL327788:IBM327788 ILH327788:ILI327788 IVD327788:IVE327788 JEZ327788:JFA327788 JOV327788:JOW327788 JYR327788:JYS327788 KIN327788:KIO327788 KSJ327788:KSK327788 LCF327788:LCG327788 LMB327788:LMC327788 LVX327788:LVY327788 MFT327788:MFU327788 MPP327788:MPQ327788 MZL327788:MZM327788 NJH327788:NJI327788 NTD327788:NTE327788 OCZ327788:ODA327788 OMV327788:OMW327788 OWR327788:OWS327788 PGN327788:PGO327788 PQJ327788:PQK327788 QAF327788:QAG327788 QKB327788:QKC327788 QTX327788:QTY327788 RDT327788:RDU327788 RNP327788:RNQ327788 RXL327788:RXM327788 SHH327788:SHI327788 SRD327788:SRE327788 TAZ327788:TBA327788 TKV327788:TKW327788 TUR327788:TUS327788 UEN327788:UEO327788 UOJ327788:UOK327788 UYF327788:UYG327788 VIB327788:VIC327788 VRX327788:VRY327788 WBT327788:WBU327788 WLP327788:WLQ327788 WVL327788:WVM327788 D393325:E393325 IZ393324:JA393324 SV393324:SW393324 ACR393324:ACS393324 AMN393324:AMO393324 AWJ393324:AWK393324 BGF393324:BGG393324 BQB393324:BQC393324 BZX393324:BZY393324 CJT393324:CJU393324 CTP393324:CTQ393324 DDL393324:DDM393324 DNH393324:DNI393324 DXD393324:DXE393324 EGZ393324:EHA393324 EQV393324:EQW393324 FAR393324:FAS393324 FKN393324:FKO393324 FUJ393324:FUK393324 GEF393324:GEG393324 GOB393324:GOC393324 GXX393324:GXY393324 HHT393324:HHU393324 HRP393324:HRQ393324 IBL393324:IBM393324 ILH393324:ILI393324 IVD393324:IVE393324 JEZ393324:JFA393324 JOV393324:JOW393324 JYR393324:JYS393324 KIN393324:KIO393324 KSJ393324:KSK393324 LCF393324:LCG393324 LMB393324:LMC393324 LVX393324:LVY393324 MFT393324:MFU393324 MPP393324:MPQ393324 MZL393324:MZM393324 NJH393324:NJI393324 NTD393324:NTE393324 OCZ393324:ODA393324 OMV393324:OMW393324 OWR393324:OWS393324 PGN393324:PGO393324 PQJ393324:PQK393324 QAF393324:QAG393324 QKB393324:QKC393324 QTX393324:QTY393324 RDT393324:RDU393324 RNP393324:RNQ393324 RXL393324:RXM393324 SHH393324:SHI393324 SRD393324:SRE393324 TAZ393324:TBA393324 TKV393324:TKW393324 TUR393324:TUS393324 UEN393324:UEO393324 UOJ393324:UOK393324 UYF393324:UYG393324 VIB393324:VIC393324 VRX393324:VRY393324 WBT393324:WBU393324 WLP393324:WLQ393324 WVL393324:WVM393324 D458861:E458861 IZ458860:JA458860 SV458860:SW458860 ACR458860:ACS458860 AMN458860:AMO458860 AWJ458860:AWK458860 BGF458860:BGG458860 BQB458860:BQC458860 BZX458860:BZY458860 CJT458860:CJU458860 CTP458860:CTQ458860 DDL458860:DDM458860 DNH458860:DNI458860 DXD458860:DXE458860 EGZ458860:EHA458860 EQV458860:EQW458860 FAR458860:FAS458860 FKN458860:FKO458860 FUJ458860:FUK458860 GEF458860:GEG458860 GOB458860:GOC458860 GXX458860:GXY458860 HHT458860:HHU458860 HRP458860:HRQ458860 IBL458860:IBM458860 ILH458860:ILI458860 IVD458860:IVE458860 JEZ458860:JFA458860 JOV458860:JOW458860 JYR458860:JYS458860 KIN458860:KIO458860 KSJ458860:KSK458860 LCF458860:LCG458860 LMB458860:LMC458860 LVX458860:LVY458860 MFT458860:MFU458860 MPP458860:MPQ458860 MZL458860:MZM458860 NJH458860:NJI458860 NTD458860:NTE458860 OCZ458860:ODA458860 OMV458860:OMW458860 OWR458860:OWS458860 PGN458860:PGO458860 PQJ458860:PQK458860 QAF458860:QAG458860 QKB458860:QKC458860 QTX458860:QTY458860 RDT458860:RDU458860 RNP458860:RNQ458860 RXL458860:RXM458860 SHH458860:SHI458860 SRD458860:SRE458860 TAZ458860:TBA458860 TKV458860:TKW458860 TUR458860:TUS458860 UEN458860:UEO458860 UOJ458860:UOK458860 UYF458860:UYG458860 VIB458860:VIC458860 VRX458860:VRY458860 WBT458860:WBU458860 WLP458860:WLQ458860 WVL458860:WVM458860 D524397:E524397 IZ524396:JA524396 SV524396:SW524396 ACR524396:ACS524396 AMN524396:AMO524396 AWJ524396:AWK524396 BGF524396:BGG524396 BQB524396:BQC524396 BZX524396:BZY524396 CJT524396:CJU524396 CTP524396:CTQ524396 DDL524396:DDM524396 DNH524396:DNI524396 DXD524396:DXE524396 EGZ524396:EHA524396 EQV524396:EQW524396 FAR524396:FAS524396 FKN524396:FKO524396 FUJ524396:FUK524396 GEF524396:GEG524396 GOB524396:GOC524396 GXX524396:GXY524396 HHT524396:HHU524396 HRP524396:HRQ524396 IBL524396:IBM524396 ILH524396:ILI524396 IVD524396:IVE524396 JEZ524396:JFA524396 JOV524396:JOW524396 JYR524396:JYS524396 KIN524396:KIO524396 KSJ524396:KSK524396 LCF524396:LCG524396 LMB524396:LMC524396 LVX524396:LVY524396 MFT524396:MFU524396 MPP524396:MPQ524396 MZL524396:MZM524396 NJH524396:NJI524396 NTD524396:NTE524396 OCZ524396:ODA524396 OMV524396:OMW524396 OWR524396:OWS524396 PGN524396:PGO524396 PQJ524396:PQK524396 QAF524396:QAG524396 QKB524396:QKC524396 QTX524396:QTY524396 RDT524396:RDU524396 RNP524396:RNQ524396 RXL524396:RXM524396 SHH524396:SHI524396 SRD524396:SRE524396 TAZ524396:TBA524396 TKV524396:TKW524396 TUR524396:TUS524396 UEN524396:UEO524396 UOJ524396:UOK524396 UYF524396:UYG524396 VIB524396:VIC524396 VRX524396:VRY524396 WBT524396:WBU524396 WLP524396:WLQ524396 WVL524396:WVM524396 D589933:E589933 IZ589932:JA589932 SV589932:SW589932 ACR589932:ACS589932 AMN589932:AMO589932 AWJ589932:AWK589932 BGF589932:BGG589932 BQB589932:BQC589932 BZX589932:BZY589932 CJT589932:CJU589932 CTP589932:CTQ589932 DDL589932:DDM589932 DNH589932:DNI589932 DXD589932:DXE589932 EGZ589932:EHA589932 EQV589932:EQW589932 FAR589932:FAS589932 FKN589932:FKO589932 FUJ589932:FUK589932 GEF589932:GEG589932 GOB589932:GOC589932 GXX589932:GXY589932 HHT589932:HHU589932 HRP589932:HRQ589932 IBL589932:IBM589932 ILH589932:ILI589932 IVD589932:IVE589932 JEZ589932:JFA589932 JOV589932:JOW589932 JYR589932:JYS589932 KIN589932:KIO589932 KSJ589932:KSK589932 LCF589932:LCG589932 LMB589932:LMC589932 LVX589932:LVY589932 MFT589932:MFU589932 MPP589932:MPQ589932 MZL589932:MZM589932 NJH589932:NJI589932 NTD589932:NTE589932 OCZ589932:ODA589932 OMV589932:OMW589932 OWR589932:OWS589932 PGN589932:PGO589932 PQJ589932:PQK589932 QAF589932:QAG589932 QKB589932:QKC589932 QTX589932:QTY589932 RDT589932:RDU589932 RNP589932:RNQ589932 RXL589932:RXM589932 SHH589932:SHI589932 SRD589932:SRE589932 TAZ589932:TBA589932 TKV589932:TKW589932 TUR589932:TUS589932 UEN589932:UEO589932 UOJ589932:UOK589932 UYF589932:UYG589932 VIB589932:VIC589932 VRX589932:VRY589932 WBT589932:WBU589932 WLP589932:WLQ589932 WVL589932:WVM589932 D655469:E655469 IZ655468:JA655468 SV655468:SW655468 ACR655468:ACS655468 AMN655468:AMO655468 AWJ655468:AWK655468 BGF655468:BGG655468 BQB655468:BQC655468 BZX655468:BZY655468 CJT655468:CJU655468 CTP655468:CTQ655468 DDL655468:DDM655468 DNH655468:DNI655468 DXD655468:DXE655468 EGZ655468:EHA655468 EQV655468:EQW655468 FAR655468:FAS655468 FKN655468:FKO655468 FUJ655468:FUK655468 GEF655468:GEG655468 GOB655468:GOC655468 GXX655468:GXY655468 HHT655468:HHU655468 HRP655468:HRQ655468 IBL655468:IBM655468 ILH655468:ILI655468 IVD655468:IVE655468 JEZ655468:JFA655468 JOV655468:JOW655468 JYR655468:JYS655468 KIN655468:KIO655468 KSJ655468:KSK655468 LCF655468:LCG655468 LMB655468:LMC655468 LVX655468:LVY655468 MFT655468:MFU655468 MPP655468:MPQ655468 MZL655468:MZM655468 NJH655468:NJI655468 NTD655468:NTE655468 OCZ655468:ODA655468 OMV655468:OMW655468 OWR655468:OWS655468 PGN655468:PGO655468 PQJ655468:PQK655468 QAF655468:QAG655468 QKB655468:QKC655468 QTX655468:QTY655468 RDT655468:RDU655468 RNP655468:RNQ655468 RXL655468:RXM655468 SHH655468:SHI655468 SRD655468:SRE655468 TAZ655468:TBA655468 TKV655468:TKW655468 TUR655468:TUS655468 UEN655468:UEO655468 UOJ655468:UOK655468 UYF655468:UYG655468 VIB655468:VIC655468 VRX655468:VRY655468 WBT655468:WBU655468 WLP655468:WLQ655468 WVL655468:WVM655468 D721005:E721005 IZ721004:JA721004 SV721004:SW721004 ACR721004:ACS721004 AMN721004:AMO721004 AWJ721004:AWK721004 BGF721004:BGG721004 BQB721004:BQC721004 BZX721004:BZY721004 CJT721004:CJU721004 CTP721004:CTQ721004 DDL721004:DDM721004 DNH721004:DNI721004 DXD721004:DXE721004 EGZ721004:EHA721004 EQV721004:EQW721004 FAR721004:FAS721004 FKN721004:FKO721004 FUJ721004:FUK721004 GEF721004:GEG721004 GOB721004:GOC721004 GXX721004:GXY721004 HHT721004:HHU721004 HRP721004:HRQ721004 IBL721004:IBM721004 ILH721004:ILI721004 IVD721004:IVE721004 JEZ721004:JFA721004 JOV721004:JOW721004 JYR721004:JYS721004 KIN721004:KIO721004 KSJ721004:KSK721004 LCF721004:LCG721004 LMB721004:LMC721004 LVX721004:LVY721004 MFT721004:MFU721004 MPP721004:MPQ721004 MZL721004:MZM721004 NJH721004:NJI721004 NTD721004:NTE721004 OCZ721004:ODA721004 OMV721004:OMW721004 OWR721004:OWS721004 PGN721004:PGO721004 PQJ721004:PQK721004 QAF721004:QAG721004 QKB721004:QKC721004 QTX721004:QTY721004 RDT721004:RDU721004 RNP721004:RNQ721004 RXL721004:RXM721004 SHH721004:SHI721004 SRD721004:SRE721004 TAZ721004:TBA721004 TKV721004:TKW721004 TUR721004:TUS721004 UEN721004:UEO721004 UOJ721004:UOK721004 UYF721004:UYG721004 VIB721004:VIC721004 VRX721004:VRY721004 WBT721004:WBU721004 WLP721004:WLQ721004 WVL721004:WVM721004 D786541:E786541 IZ786540:JA786540 SV786540:SW786540 ACR786540:ACS786540 AMN786540:AMO786540 AWJ786540:AWK786540 BGF786540:BGG786540 BQB786540:BQC786540 BZX786540:BZY786540 CJT786540:CJU786540 CTP786540:CTQ786540 DDL786540:DDM786540 DNH786540:DNI786540 DXD786540:DXE786540 EGZ786540:EHA786540 EQV786540:EQW786540 FAR786540:FAS786540 FKN786540:FKO786540 FUJ786540:FUK786540 GEF786540:GEG786540 GOB786540:GOC786540 GXX786540:GXY786540 HHT786540:HHU786540 HRP786540:HRQ786540 IBL786540:IBM786540 ILH786540:ILI786540 IVD786540:IVE786540 JEZ786540:JFA786540 JOV786540:JOW786540 JYR786540:JYS786540 KIN786540:KIO786540 KSJ786540:KSK786540 LCF786540:LCG786540 LMB786540:LMC786540 LVX786540:LVY786540 MFT786540:MFU786540 MPP786540:MPQ786540 MZL786540:MZM786540 NJH786540:NJI786540 NTD786540:NTE786540 OCZ786540:ODA786540 OMV786540:OMW786540 OWR786540:OWS786540 PGN786540:PGO786540 PQJ786540:PQK786540 QAF786540:QAG786540 QKB786540:QKC786540 QTX786540:QTY786540 RDT786540:RDU786540 RNP786540:RNQ786540 RXL786540:RXM786540 SHH786540:SHI786540 SRD786540:SRE786540 TAZ786540:TBA786540 TKV786540:TKW786540 TUR786540:TUS786540 UEN786540:UEO786540 UOJ786540:UOK786540 UYF786540:UYG786540 VIB786540:VIC786540 VRX786540:VRY786540 WBT786540:WBU786540 WLP786540:WLQ786540 WVL786540:WVM786540 D852077:E852077 IZ852076:JA852076 SV852076:SW852076 ACR852076:ACS852076 AMN852076:AMO852076 AWJ852076:AWK852076 BGF852076:BGG852076 BQB852076:BQC852076 BZX852076:BZY852076 CJT852076:CJU852076 CTP852076:CTQ852076 DDL852076:DDM852076 DNH852076:DNI852076 DXD852076:DXE852076 EGZ852076:EHA852076 EQV852076:EQW852076 FAR852076:FAS852076 FKN852076:FKO852076 FUJ852076:FUK852076 GEF852076:GEG852076 GOB852076:GOC852076 GXX852076:GXY852076 HHT852076:HHU852076 HRP852076:HRQ852076 IBL852076:IBM852076 ILH852076:ILI852076 IVD852076:IVE852076 JEZ852076:JFA852076 JOV852076:JOW852076 JYR852076:JYS852076 KIN852076:KIO852076 KSJ852076:KSK852076 LCF852076:LCG852076 LMB852076:LMC852076 LVX852076:LVY852076 MFT852076:MFU852076 MPP852076:MPQ852076 MZL852076:MZM852076 NJH852076:NJI852076 NTD852076:NTE852076 OCZ852076:ODA852076 OMV852076:OMW852076 OWR852076:OWS852076 PGN852076:PGO852076 PQJ852076:PQK852076 QAF852076:QAG852076 QKB852076:QKC852076 QTX852076:QTY852076 RDT852076:RDU852076 RNP852076:RNQ852076 RXL852076:RXM852076 SHH852076:SHI852076 SRD852076:SRE852076 TAZ852076:TBA852076 TKV852076:TKW852076 TUR852076:TUS852076 UEN852076:UEO852076 UOJ852076:UOK852076 UYF852076:UYG852076 VIB852076:VIC852076 VRX852076:VRY852076 WBT852076:WBU852076 WLP852076:WLQ852076 WVL852076:WVM852076 D917613:E917613 IZ917612:JA917612 SV917612:SW917612 ACR917612:ACS917612 AMN917612:AMO917612 AWJ917612:AWK917612 BGF917612:BGG917612 BQB917612:BQC917612 BZX917612:BZY917612 CJT917612:CJU917612 CTP917612:CTQ917612 DDL917612:DDM917612 DNH917612:DNI917612 DXD917612:DXE917612 EGZ917612:EHA917612 EQV917612:EQW917612 FAR917612:FAS917612 FKN917612:FKO917612 FUJ917612:FUK917612 GEF917612:GEG917612 GOB917612:GOC917612 GXX917612:GXY917612 HHT917612:HHU917612 HRP917612:HRQ917612 IBL917612:IBM917612 ILH917612:ILI917612 IVD917612:IVE917612 JEZ917612:JFA917612 JOV917612:JOW917612 JYR917612:JYS917612 KIN917612:KIO917612 KSJ917612:KSK917612 LCF917612:LCG917612 LMB917612:LMC917612 LVX917612:LVY917612 MFT917612:MFU917612 MPP917612:MPQ917612 MZL917612:MZM917612 NJH917612:NJI917612 NTD917612:NTE917612 OCZ917612:ODA917612 OMV917612:OMW917612 OWR917612:OWS917612 PGN917612:PGO917612 PQJ917612:PQK917612 QAF917612:QAG917612 QKB917612:QKC917612 QTX917612:QTY917612 RDT917612:RDU917612 RNP917612:RNQ917612 RXL917612:RXM917612 SHH917612:SHI917612 SRD917612:SRE917612 TAZ917612:TBA917612 TKV917612:TKW917612 TUR917612:TUS917612 UEN917612:UEO917612 UOJ917612:UOK917612 UYF917612:UYG917612 VIB917612:VIC917612 VRX917612:VRY917612 WBT917612:WBU917612 WLP917612:WLQ917612 WVL917612:WVM917612 D983149:E983149 IZ983148:JA983148 SV983148:SW983148 ACR983148:ACS983148 AMN983148:AMO983148 AWJ983148:AWK983148 BGF983148:BGG983148 BQB983148:BQC983148 BZX983148:BZY983148 CJT983148:CJU983148 CTP983148:CTQ983148 DDL983148:DDM983148 DNH983148:DNI983148 DXD983148:DXE983148 EGZ983148:EHA983148 EQV983148:EQW983148 FAR983148:FAS983148 FKN983148:FKO983148 FUJ983148:FUK983148 GEF983148:GEG983148 GOB983148:GOC983148 GXX983148:GXY983148 HHT983148:HHU983148 HRP983148:HRQ983148 IBL983148:IBM983148 ILH983148:ILI983148 IVD983148:IVE983148 JEZ983148:JFA983148 JOV983148:JOW983148 JYR983148:JYS983148 KIN983148:KIO983148 KSJ983148:KSK983148 LCF983148:LCG983148 LMB983148:LMC983148 LVX983148:LVY983148 MFT983148:MFU983148 MPP983148:MPQ983148 MZL983148:MZM983148 NJH983148:NJI983148 NTD983148:NTE983148 OCZ983148:ODA983148 OMV983148:OMW983148 OWR983148:OWS983148 PGN983148:PGO983148 PQJ983148:PQK983148 QAF983148:QAG983148 QKB983148:QKC983148 QTX983148:QTY983148 RDT983148:RDU983148 RNP983148:RNQ983148 RXL983148:RXM983148 SHH983148:SHI983148 SRD983148:SRE983148 TAZ983148:TBA983148 TKV983148:TKW983148 TUR983148:TUS983148 UEN983148:UEO983148 UOJ983148:UOK983148 UYF983148:UYG983148 VIB983148:VIC983148 VRX983148:VRY983148 WBT983148:WBU983148 WLP983148:WLQ983148">
      <formula1>40695</formula1>
    </dataValidation>
    <dataValidation type="date" operator="greaterThan" allowBlank="1" showInputMessage="1" showErrorMessage="1" promptTitle="wpisz datę rrr-mm-dd " prompt="od 2012-01-01" sqref="WVJ983148 IX107 ST107 ACP107 AML107 AWH107 BGD107 BPZ107 BZV107 CJR107 CTN107 DDJ107 DNF107 DXB107 EGX107 EQT107 FAP107 FKL107 FUH107 GED107 GNZ107 GXV107 HHR107 HRN107 IBJ107 ILF107 IVB107 JEX107 JOT107 JYP107 KIL107 KSH107 LCD107 LLZ107 LVV107 MFR107 MPN107 MZJ107 NJF107 NTB107 OCX107 OMT107 OWP107 PGL107 PQH107 QAD107 QJZ107 QTV107 RDR107 RNN107 RXJ107 SHF107 SRB107 TAX107 TKT107 TUP107 UEL107 UOH107 UYD107 VHZ107 VRV107 WBR107 WLN107 WVJ107 B65645 IX65644 ST65644 ACP65644 AML65644 AWH65644 BGD65644 BPZ65644 BZV65644 CJR65644 CTN65644 DDJ65644 DNF65644 DXB65644 EGX65644 EQT65644 FAP65644 FKL65644 FUH65644 GED65644 GNZ65644 GXV65644 HHR65644 HRN65644 IBJ65644 ILF65644 IVB65644 JEX65644 JOT65644 JYP65644 KIL65644 KSH65644 LCD65644 LLZ65644 LVV65644 MFR65644 MPN65644 MZJ65644 NJF65644 NTB65644 OCX65644 OMT65644 OWP65644 PGL65644 PQH65644 QAD65644 QJZ65644 QTV65644 RDR65644 RNN65644 RXJ65644 SHF65644 SRB65644 TAX65644 TKT65644 TUP65644 UEL65644 UOH65644 UYD65644 VHZ65644 VRV65644 WBR65644 WLN65644 WVJ65644 B131181 IX131180 ST131180 ACP131180 AML131180 AWH131180 BGD131180 BPZ131180 BZV131180 CJR131180 CTN131180 DDJ131180 DNF131180 DXB131180 EGX131180 EQT131180 FAP131180 FKL131180 FUH131180 GED131180 GNZ131180 GXV131180 HHR131180 HRN131180 IBJ131180 ILF131180 IVB131180 JEX131180 JOT131180 JYP131180 KIL131180 KSH131180 LCD131180 LLZ131180 LVV131180 MFR131180 MPN131180 MZJ131180 NJF131180 NTB131180 OCX131180 OMT131180 OWP131180 PGL131180 PQH131180 QAD131180 QJZ131180 QTV131180 RDR131180 RNN131180 RXJ131180 SHF131180 SRB131180 TAX131180 TKT131180 TUP131180 UEL131180 UOH131180 UYD131180 VHZ131180 VRV131180 WBR131180 WLN131180 WVJ131180 B196717 IX196716 ST196716 ACP196716 AML196716 AWH196716 BGD196716 BPZ196716 BZV196716 CJR196716 CTN196716 DDJ196716 DNF196716 DXB196716 EGX196716 EQT196716 FAP196716 FKL196716 FUH196716 GED196716 GNZ196716 GXV196716 HHR196716 HRN196716 IBJ196716 ILF196716 IVB196716 JEX196716 JOT196716 JYP196716 KIL196716 KSH196716 LCD196716 LLZ196716 LVV196716 MFR196716 MPN196716 MZJ196716 NJF196716 NTB196716 OCX196716 OMT196716 OWP196716 PGL196716 PQH196716 QAD196716 QJZ196716 QTV196716 RDR196716 RNN196716 RXJ196716 SHF196716 SRB196716 TAX196716 TKT196716 TUP196716 UEL196716 UOH196716 UYD196716 VHZ196716 VRV196716 WBR196716 WLN196716 WVJ196716 B262253 IX262252 ST262252 ACP262252 AML262252 AWH262252 BGD262252 BPZ262252 BZV262252 CJR262252 CTN262252 DDJ262252 DNF262252 DXB262252 EGX262252 EQT262252 FAP262252 FKL262252 FUH262252 GED262252 GNZ262252 GXV262252 HHR262252 HRN262252 IBJ262252 ILF262252 IVB262252 JEX262252 JOT262252 JYP262252 KIL262252 KSH262252 LCD262252 LLZ262252 LVV262252 MFR262252 MPN262252 MZJ262252 NJF262252 NTB262252 OCX262252 OMT262252 OWP262252 PGL262252 PQH262252 QAD262252 QJZ262252 QTV262252 RDR262252 RNN262252 RXJ262252 SHF262252 SRB262252 TAX262252 TKT262252 TUP262252 UEL262252 UOH262252 UYD262252 VHZ262252 VRV262252 WBR262252 WLN262252 WVJ262252 B327789 IX327788 ST327788 ACP327788 AML327788 AWH327788 BGD327788 BPZ327788 BZV327788 CJR327788 CTN327788 DDJ327788 DNF327788 DXB327788 EGX327788 EQT327788 FAP327788 FKL327788 FUH327788 GED327788 GNZ327788 GXV327788 HHR327788 HRN327788 IBJ327788 ILF327788 IVB327788 JEX327788 JOT327788 JYP327788 KIL327788 KSH327788 LCD327788 LLZ327788 LVV327788 MFR327788 MPN327788 MZJ327788 NJF327788 NTB327788 OCX327788 OMT327788 OWP327788 PGL327788 PQH327788 QAD327788 QJZ327788 QTV327788 RDR327788 RNN327788 RXJ327788 SHF327788 SRB327788 TAX327788 TKT327788 TUP327788 UEL327788 UOH327788 UYD327788 VHZ327788 VRV327788 WBR327788 WLN327788 WVJ327788 B393325 IX393324 ST393324 ACP393324 AML393324 AWH393324 BGD393324 BPZ393324 BZV393324 CJR393324 CTN393324 DDJ393324 DNF393324 DXB393324 EGX393324 EQT393324 FAP393324 FKL393324 FUH393324 GED393324 GNZ393324 GXV393324 HHR393324 HRN393324 IBJ393324 ILF393324 IVB393324 JEX393324 JOT393324 JYP393324 KIL393324 KSH393324 LCD393324 LLZ393324 LVV393324 MFR393324 MPN393324 MZJ393324 NJF393324 NTB393324 OCX393324 OMT393324 OWP393324 PGL393324 PQH393324 QAD393324 QJZ393324 QTV393324 RDR393324 RNN393324 RXJ393324 SHF393324 SRB393324 TAX393324 TKT393324 TUP393324 UEL393324 UOH393324 UYD393324 VHZ393324 VRV393324 WBR393324 WLN393324 WVJ393324 B458861 IX458860 ST458860 ACP458860 AML458860 AWH458860 BGD458860 BPZ458860 BZV458860 CJR458860 CTN458860 DDJ458860 DNF458860 DXB458860 EGX458860 EQT458860 FAP458860 FKL458860 FUH458860 GED458860 GNZ458860 GXV458860 HHR458860 HRN458860 IBJ458860 ILF458860 IVB458860 JEX458860 JOT458860 JYP458860 KIL458860 KSH458860 LCD458860 LLZ458860 LVV458860 MFR458860 MPN458860 MZJ458860 NJF458860 NTB458860 OCX458860 OMT458860 OWP458860 PGL458860 PQH458860 QAD458860 QJZ458860 QTV458860 RDR458860 RNN458860 RXJ458860 SHF458860 SRB458860 TAX458860 TKT458860 TUP458860 UEL458860 UOH458860 UYD458860 VHZ458860 VRV458860 WBR458860 WLN458860 WVJ458860 B524397 IX524396 ST524396 ACP524396 AML524396 AWH524396 BGD524396 BPZ524396 BZV524396 CJR524396 CTN524396 DDJ524396 DNF524396 DXB524396 EGX524396 EQT524396 FAP524396 FKL524396 FUH524396 GED524396 GNZ524396 GXV524396 HHR524396 HRN524396 IBJ524396 ILF524396 IVB524396 JEX524396 JOT524396 JYP524396 KIL524396 KSH524396 LCD524396 LLZ524396 LVV524396 MFR524396 MPN524396 MZJ524396 NJF524396 NTB524396 OCX524396 OMT524396 OWP524396 PGL524396 PQH524396 QAD524396 QJZ524396 QTV524396 RDR524396 RNN524396 RXJ524396 SHF524396 SRB524396 TAX524396 TKT524396 TUP524396 UEL524396 UOH524396 UYD524396 VHZ524396 VRV524396 WBR524396 WLN524396 WVJ524396 B589933 IX589932 ST589932 ACP589932 AML589932 AWH589932 BGD589932 BPZ589932 BZV589932 CJR589932 CTN589932 DDJ589932 DNF589932 DXB589932 EGX589932 EQT589932 FAP589932 FKL589932 FUH589932 GED589932 GNZ589932 GXV589932 HHR589932 HRN589932 IBJ589932 ILF589932 IVB589932 JEX589932 JOT589932 JYP589932 KIL589932 KSH589932 LCD589932 LLZ589932 LVV589932 MFR589932 MPN589932 MZJ589932 NJF589932 NTB589932 OCX589932 OMT589932 OWP589932 PGL589932 PQH589932 QAD589932 QJZ589932 QTV589932 RDR589932 RNN589932 RXJ589932 SHF589932 SRB589932 TAX589932 TKT589932 TUP589932 UEL589932 UOH589932 UYD589932 VHZ589932 VRV589932 WBR589932 WLN589932 WVJ589932 B655469 IX655468 ST655468 ACP655468 AML655468 AWH655468 BGD655468 BPZ655468 BZV655468 CJR655468 CTN655468 DDJ655468 DNF655468 DXB655468 EGX655468 EQT655468 FAP655468 FKL655468 FUH655468 GED655468 GNZ655468 GXV655468 HHR655468 HRN655468 IBJ655468 ILF655468 IVB655468 JEX655468 JOT655468 JYP655468 KIL655468 KSH655468 LCD655468 LLZ655468 LVV655468 MFR655468 MPN655468 MZJ655468 NJF655468 NTB655468 OCX655468 OMT655468 OWP655468 PGL655468 PQH655468 QAD655468 QJZ655468 QTV655468 RDR655468 RNN655468 RXJ655468 SHF655468 SRB655468 TAX655468 TKT655468 TUP655468 UEL655468 UOH655468 UYD655468 VHZ655468 VRV655468 WBR655468 WLN655468 WVJ655468 B721005 IX721004 ST721004 ACP721004 AML721004 AWH721004 BGD721004 BPZ721004 BZV721004 CJR721004 CTN721004 DDJ721004 DNF721004 DXB721004 EGX721004 EQT721004 FAP721004 FKL721004 FUH721004 GED721004 GNZ721004 GXV721004 HHR721004 HRN721004 IBJ721004 ILF721004 IVB721004 JEX721004 JOT721004 JYP721004 KIL721004 KSH721004 LCD721004 LLZ721004 LVV721004 MFR721004 MPN721004 MZJ721004 NJF721004 NTB721004 OCX721004 OMT721004 OWP721004 PGL721004 PQH721004 QAD721004 QJZ721004 QTV721004 RDR721004 RNN721004 RXJ721004 SHF721004 SRB721004 TAX721004 TKT721004 TUP721004 UEL721004 UOH721004 UYD721004 VHZ721004 VRV721004 WBR721004 WLN721004 WVJ721004 B786541 IX786540 ST786540 ACP786540 AML786540 AWH786540 BGD786540 BPZ786540 BZV786540 CJR786540 CTN786540 DDJ786540 DNF786540 DXB786540 EGX786540 EQT786540 FAP786540 FKL786540 FUH786540 GED786540 GNZ786540 GXV786540 HHR786540 HRN786540 IBJ786540 ILF786540 IVB786540 JEX786540 JOT786540 JYP786540 KIL786540 KSH786540 LCD786540 LLZ786540 LVV786540 MFR786540 MPN786540 MZJ786540 NJF786540 NTB786540 OCX786540 OMT786540 OWP786540 PGL786540 PQH786540 QAD786540 QJZ786540 QTV786540 RDR786540 RNN786540 RXJ786540 SHF786540 SRB786540 TAX786540 TKT786540 TUP786540 UEL786540 UOH786540 UYD786540 VHZ786540 VRV786540 WBR786540 WLN786540 WVJ786540 B852077 IX852076 ST852076 ACP852076 AML852076 AWH852076 BGD852076 BPZ852076 BZV852076 CJR852076 CTN852076 DDJ852076 DNF852076 DXB852076 EGX852076 EQT852076 FAP852076 FKL852076 FUH852076 GED852076 GNZ852076 GXV852076 HHR852076 HRN852076 IBJ852076 ILF852076 IVB852076 JEX852076 JOT852076 JYP852076 KIL852076 KSH852076 LCD852076 LLZ852076 LVV852076 MFR852076 MPN852076 MZJ852076 NJF852076 NTB852076 OCX852076 OMT852076 OWP852076 PGL852076 PQH852076 QAD852076 QJZ852076 QTV852076 RDR852076 RNN852076 RXJ852076 SHF852076 SRB852076 TAX852076 TKT852076 TUP852076 UEL852076 UOH852076 UYD852076 VHZ852076 VRV852076 WBR852076 WLN852076 WVJ852076 B917613 IX917612 ST917612 ACP917612 AML917612 AWH917612 BGD917612 BPZ917612 BZV917612 CJR917612 CTN917612 DDJ917612 DNF917612 DXB917612 EGX917612 EQT917612 FAP917612 FKL917612 FUH917612 GED917612 GNZ917612 GXV917612 HHR917612 HRN917612 IBJ917612 ILF917612 IVB917612 JEX917612 JOT917612 JYP917612 KIL917612 KSH917612 LCD917612 LLZ917612 LVV917612 MFR917612 MPN917612 MZJ917612 NJF917612 NTB917612 OCX917612 OMT917612 OWP917612 PGL917612 PQH917612 QAD917612 QJZ917612 QTV917612 RDR917612 RNN917612 RXJ917612 SHF917612 SRB917612 TAX917612 TKT917612 TUP917612 UEL917612 UOH917612 UYD917612 VHZ917612 VRV917612 WBR917612 WLN917612 WVJ917612 B983149 IX983148 ST983148 ACP983148 AML983148 AWH983148 BGD983148 BPZ983148 BZV983148 CJR983148 CTN983148 DDJ983148 DNF983148 DXB983148 EGX983148 EQT983148 FAP983148 FKL983148 FUH983148 GED983148 GNZ983148 GXV983148 HHR983148 HRN983148 IBJ983148 ILF983148 IVB983148 JEX983148 JOT983148 JYP983148 KIL983148 KSH983148 LCD983148 LLZ983148 LVV983148 MFR983148 MPN983148 MZJ983148 NJF983148 NTB983148 OCX983148 OMT983148 OWP983148 PGL983148 PQH983148 QAD983148 QJZ983148 QTV983148 RDR983148 RNN983148 RXJ983148 SHF983148 SRB983148 TAX983148 TKT983148 TUP983148 UEL983148 UOH983148 UYD983148 VHZ983148 VRV983148 WBR983148 WLN983148">
      <formula1>40695</formula1>
    </dataValidation>
    <dataValidation type="list" allowBlank="1" showInputMessage="1" showErrorMessage="1" sqref="D108:E108 IZ108:JA108 SV108:SW108 ACR108:ACS108 AMN108:AMO108 AWJ108:AWK108 BGF108:BGG108 BQB108:BQC108 BZX108:BZY108 CJT108:CJU108 CTP108:CTQ108 DDL108:DDM108 DNH108:DNI108 DXD108:DXE108 EGZ108:EHA108 EQV108:EQW108 FAR108:FAS108 FKN108:FKO108 FUJ108:FUK108 GEF108:GEG108 GOB108:GOC108 GXX108:GXY108 HHT108:HHU108 HRP108:HRQ108 IBL108:IBM108 ILH108:ILI108 IVD108:IVE108 JEZ108:JFA108 JOV108:JOW108 JYR108:JYS108 KIN108:KIO108 KSJ108:KSK108 LCF108:LCG108 LMB108:LMC108 LVX108:LVY108 MFT108:MFU108 MPP108:MPQ108 MZL108:MZM108 NJH108:NJI108 NTD108:NTE108 OCZ108:ODA108 OMV108:OMW108 OWR108:OWS108 PGN108:PGO108 PQJ108:PQK108 QAF108:QAG108 QKB108:QKC108 QTX108:QTY108 RDT108:RDU108 RNP108:RNQ108 RXL108:RXM108 SHH108:SHI108 SRD108:SRE108 TAZ108:TBA108 TKV108:TKW108 TUR108:TUS108 UEN108:UEO108 UOJ108:UOK108 UYF108:UYG108 VIB108:VIC108 VRX108:VRY108 WBT108:WBU108 WLP108:WLQ108 WVL108:WVM108 D65646:E65646 IZ65645:JA65645 SV65645:SW65645 ACR65645:ACS65645 AMN65645:AMO65645 AWJ65645:AWK65645 BGF65645:BGG65645 BQB65645:BQC65645 BZX65645:BZY65645 CJT65645:CJU65645 CTP65645:CTQ65645 DDL65645:DDM65645 DNH65645:DNI65645 DXD65645:DXE65645 EGZ65645:EHA65645 EQV65645:EQW65645 FAR65645:FAS65645 FKN65645:FKO65645 FUJ65645:FUK65645 GEF65645:GEG65645 GOB65645:GOC65645 GXX65645:GXY65645 HHT65645:HHU65645 HRP65645:HRQ65645 IBL65645:IBM65645 ILH65645:ILI65645 IVD65645:IVE65645 JEZ65645:JFA65645 JOV65645:JOW65645 JYR65645:JYS65645 KIN65645:KIO65645 KSJ65645:KSK65645 LCF65645:LCG65645 LMB65645:LMC65645 LVX65645:LVY65645 MFT65645:MFU65645 MPP65645:MPQ65645 MZL65645:MZM65645 NJH65645:NJI65645 NTD65645:NTE65645 OCZ65645:ODA65645 OMV65645:OMW65645 OWR65645:OWS65645 PGN65645:PGO65645 PQJ65645:PQK65645 QAF65645:QAG65645 QKB65645:QKC65645 QTX65645:QTY65645 RDT65645:RDU65645 RNP65645:RNQ65645 RXL65645:RXM65645 SHH65645:SHI65645 SRD65645:SRE65645 TAZ65645:TBA65645 TKV65645:TKW65645 TUR65645:TUS65645 UEN65645:UEO65645 UOJ65645:UOK65645 UYF65645:UYG65645 VIB65645:VIC65645 VRX65645:VRY65645 WBT65645:WBU65645 WLP65645:WLQ65645 WVL65645:WVM65645 D131182:E131182 IZ131181:JA131181 SV131181:SW131181 ACR131181:ACS131181 AMN131181:AMO131181 AWJ131181:AWK131181 BGF131181:BGG131181 BQB131181:BQC131181 BZX131181:BZY131181 CJT131181:CJU131181 CTP131181:CTQ131181 DDL131181:DDM131181 DNH131181:DNI131181 DXD131181:DXE131181 EGZ131181:EHA131181 EQV131181:EQW131181 FAR131181:FAS131181 FKN131181:FKO131181 FUJ131181:FUK131181 GEF131181:GEG131181 GOB131181:GOC131181 GXX131181:GXY131181 HHT131181:HHU131181 HRP131181:HRQ131181 IBL131181:IBM131181 ILH131181:ILI131181 IVD131181:IVE131181 JEZ131181:JFA131181 JOV131181:JOW131181 JYR131181:JYS131181 KIN131181:KIO131181 KSJ131181:KSK131181 LCF131181:LCG131181 LMB131181:LMC131181 LVX131181:LVY131181 MFT131181:MFU131181 MPP131181:MPQ131181 MZL131181:MZM131181 NJH131181:NJI131181 NTD131181:NTE131181 OCZ131181:ODA131181 OMV131181:OMW131181 OWR131181:OWS131181 PGN131181:PGO131181 PQJ131181:PQK131181 QAF131181:QAG131181 QKB131181:QKC131181 QTX131181:QTY131181 RDT131181:RDU131181 RNP131181:RNQ131181 RXL131181:RXM131181 SHH131181:SHI131181 SRD131181:SRE131181 TAZ131181:TBA131181 TKV131181:TKW131181 TUR131181:TUS131181 UEN131181:UEO131181 UOJ131181:UOK131181 UYF131181:UYG131181 VIB131181:VIC131181 VRX131181:VRY131181 WBT131181:WBU131181 WLP131181:WLQ131181 WVL131181:WVM131181 D196718:E196718 IZ196717:JA196717 SV196717:SW196717 ACR196717:ACS196717 AMN196717:AMO196717 AWJ196717:AWK196717 BGF196717:BGG196717 BQB196717:BQC196717 BZX196717:BZY196717 CJT196717:CJU196717 CTP196717:CTQ196717 DDL196717:DDM196717 DNH196717:DNI196717 DXD196717:DXE196717 EGZ196717:EHA196717 EQV196717:EQW196717 FAR196717:FAS196717 FKN196717:FKO196717 FUJ196717:FUK196717 GEF196717:GEG196717 GOB196717:GOC196717 GXX196717:GXY196717 HHT196717:HHU196717 HRP196717:HRQ196717 IBL196717:IBM196717 ILH196717:ILI196717 IVD196717:IVE196717 JEZ196717:JFA196717 JOV196717:JOW196717 JYR196717:JYS196717 KIN196717:KIO196717 KSJ196717:KSK196717 LCF196717:LCG196717 LMB196717:LMC196717 LVX196717:LVY196717 MFT196717:MFU196717 MPP196717:MPQ196717 MZL196717:MZM196717 NJH196717:NJI196717 NTD196717:NTE196717 OCZ196717:ODA196717 OMV196717:OMW196717 OWR196717:OWS196717 PGN196717:PGO196717 PQJ196717:PQK196717 QAF196717:QAG196717 QKB196717:QKC196717 QTX196717:QTY196717 RDT196717:RDU196717 RNP196717:RNQ196717 RXL196717:RXM196717 SHH196717:SHI196717 SRD196717:SRE196717 TAZ196717:TBA196717 TKV196717:TKW196717 TUR196717:TUS196717 UEN196717:UEO196717 UOJ196717:UOK196717 UYF196717:UYG196717 VIB196717:VIC196717 VRX196717:VRY196717 WBT196717:WBU196717 WLP196717:WLQ196717 WVL196717:WVM196717 D262254:E262254 IZ262253:JA262253 SV262253:SW262253 ACR262253:ACS262253 AMN262253:AMO262253 AWJ262253:AWK262253 BGF262253:BGG262253 BQB262253:BQC262253 BZX262253:BZY262253 CJT262253:CJU262253 CTP262253:CTQ262253 DDL262253:DDM262253 DNH262253:DNI262253 DXD262253:DXE262253 EGZ262253:EHA262253 EQV262253:EQW262253 FAR262253:FAS262253 FKN262253:FKO262253 FUJ262253:FUK262253 GEF262253:GEG262253 GOB262253:GOC262253 GXX262253:GXY262253 HHT262253:HHU262253 HRP262253:HRQ262253 IBL262253:IBM262253 ILH262253:ILI262253 IVD262253:IVE262253 JEZ262253:JFA262253 JOV262253:JOW262253 JYR262253:JYS262253 KIN262253:KIO262253 KSJ262253:KSK262253 LCF262253:LCG262253 LMB262253:LMC262253 LVX262253:LVY262253 MFT262253:MFU262253 MPP262253:MPQ262253 MZL262253:MZM262253 NJH262253:NJI262253 NTD262253:NTE262253 OCZ262253:ODA262253 OMV262253:OMW262253 OWR262253:OWS262253 PGN262253:PGO262253 PQJ262253:PQK262253 QAF262253:QAG262253 QKB262253:QKC262253 QTX262253:QTY262253 RDT262253:RDU262253 RNP262253:RNQ262253 RXL262253:RXM262253 SHH262253:SHI262253 SRD262253:SRE262253 TAZ262253:TBA262253 TKV262253:TKW262253 TUR262253:TUS262253 UEN262253:UEO262253 UOJ262253:UOK262253 UYF262253:UYG262253 VIB262253:VIC262253 VRX262253:VRY262253 WBT262253:WBU262253 WLP262253:WLQ262253 WVL262253:WVM262253 D327790:E327790 IZ327789:JA327789 SV327789:SW327789 ACR327789:ACS327789 AMN327789:AMO327789 AWJ327789:AWK327789 BGF327789:BGG327789 BQB327789:BQC327789 BZX327789:BZY327789 CJT327789:CJU327789 CTP327789:CTQ327789 DDL327789:DDM327789 DNH327789:DNI327789 DXD327789:DXE327789 EGZ327789:EHA327789 EQV327789:EQW327789 FAR327789:FAS327789 FKN327789:FKO327789 FUJ327789:FUK327789 GEF327789:GEG327789 GOB327789:GOC327789 GXX327789:GXY327789 HHT327789:HHU327789 HRP327789:HRQ327789 IBL327789:IBM327789 ILH327789:ILI327789 IVD327789:IVE327789 JEZ327789:JFA327789 JOV327789:JOW327789 JYR327789:JYS327789 KIN327789:KIO327789 KSJ327789:KSK327789 LCF327789:LCG327789 LMB327789:LMC327789 LVX327789:LVY327789 MFT327789:MFU327789 MPP327789:MPQ327789 MZL327789:MZM327789 NJH327789:NJI327789 NTD327789:NTE327789 OCZ327789:ODA327789 OMV327789:OMW327789 OWR327789:OWS327789 PGN327789:PGO327789 PQJ327789:PQK327789 QAF327789:QAG327789 QKB327789:QKC327789 QTX327789:QTY327789 RDT327789:RDU327789 RNP327789:RNQ327789 RXL327789:RXM327789 SHH327789:SHI327789 SRD327789:SRE327789 TAZ327789:TBA327789 TKV327789:TKW327789 TUR327789:TUS327789 UEN327789:UEO327789 UOJ327789:UOK327789 UYF327789:UYG327789 VIB327789:VIC327789 VRX327789:VRY327789 WBT327789:WBU327789 WLP327789:WLQ327789 WVL327789:WVM327789 D393326:E393326 IZ393325:JA393325 SV393325:SW393325 ACR393325:ACS393325 AMN393325:AMO393325 AWJ393325:AWK393325 BGF393325:BGG393325 BQB393325:BQC393325 BZX393325:BZY393325 CJT393325:CJU393325 CTP393325:CTQ393325 DDL393325:DDM393325 DNH393325:DNI393325 DXD393325:DXE393325 EGZ393325:EHA393325 EQV393325:EQW393325 FAR393325:FAS393325 FKN393325:FKO393325 FUJ393325:FUK393325 GEF393325:GEG393325 GOB393325:GOC393325 GXX393325:GXY393325 HHT393325:HHU393325 HRP393325:HRQ393325 IBL393325:IBM393325 ILH393325:ILI393325 IVD393325:IVE393325 JEZ393325:JFA393325 JOV393325:JOW393325 JYR393325:JYS393325 KIN393325:KIO393325 KSJ393325:KSK393325 LCF393325:LCG393325 LMB393325:LMC393325 LVX393325:LVY393325 MFT393325:MFU393325 MPP393325:MPQ393325 MZL393325:MZM393325 NJH393325:NJI393325 NTD393325:NTE393325 OCZ393325:ODA393325 OMV393325:OMW393325 OWR393325:OWS393325 PGN393325:PGO393325 PQJ393325:PQK393325 QAF393325:QAG393325 QKB393325:QKC393325 QTX393325:QTY393325 RDT393325:RDU393325 RNP393325:RNQ393325 RXL393325:RXM393325 SHH393325:SHI393325 SRD393325:SRE393325 TAZ393325:TBA393325 TKV393325:TKW393325 TUR393325:TUS393325 UEN393325:UEO393325 UOJ393325:UOK393325 UYF393325:UYG393325 VIB393325:VIC393325 VRX393325:VRY393325 WBT393325:WBU393325 WLP393325:WLQ393325 WVL393325:WVM393325 D458862:E458862 IZ458861:JA458861 SV458861:SW458861 ACR458861:ACS458861 AMN458861:AMO458861 AWJ458861:AWK458861 BGF458861:BGG458861 BQB458861:BQC458861 BZX458861:BZY458861 CJT458861:CJU458861 CTP458861:CTQ458861 DDL458861:DDM458861 DNH458861:DNI458861 DXD458861:DXE458861 EGZ458861:EHA458861 EQV458861:EQW458861 FAR458861:FAS458861 FKN458861:FKO458861 FUJ458861:FUK458861 GEF458861:GEG458861 GOB458861:GOC458861 GXX458861:GXY458861 HHT458861:HHU458861 HRP458861:HRQ458861 IBL458861:IBM458861 ILH458861:ILI458861 IVD458861:IVE458861 JEZ458861:JFA458861 JOV458861:JOW458861 JYR458861:JYS458861 KIN458861:KIO458861 KSJ458861:KSK458861 LCF458861:LCG458861 LMB458861:LMC458861 LVX458861:LVY458861 MFT458861:MFU458861 MPP458861:MPQ458861 MZL458861:MZM458861 NJH458861:NJI458861 NTD458861:NTE458861 OCZ458861:ODA458861 OMV458861:OMW458861 OWR458861:OWS458861 PGN458861:PGO458861 PQJ458861:PQK458861 QAF458861:QAG458861 QKB458861:QKC458861 QTX458861:QTY458861 RDT458861:RDU458861 RNP458861:RNQ458861 RXL458861:RXM458861 SHH458861:SHI458861 SRD458861:SRE458861 TAZ458861:TBA458861 TKV458861:TKW458861 TUR458861:TUS458861 UEN458861:UEO458861 UOJ458861:UOK458861 UYF458861:UYG458861 VIB458861:VIC458861 VRX458861:VRY458861 WBT458861:WBU458861 WLP458861:WLQ458861 WVL458861:WVM458861 D524398:E524398 IZ524397:JA524397 SV524397:SW524397 ACR524397:ACS524397 AMN524397:AMO524397 AWJ524397:AWK524397 BGF524397:BGG524397 BQB524397:BQC524397 BZX524397:BZY524397 CJT524397:CJU524397 CTP524397:CTQ524397 DDL524397:DDM524397 DNH524397:DNI524397 DXD524397:DXE524397 EGZ524397:EHA524397 EQV524397:EQW524397 FAR524397:FAS524397 FKN524397:FKO524397 FUJ524397:FUK524397 GEF524397:GEG524397 GOB524397:GOC524397 GXX524397:GXY524397 HHT524397:HHU524397 HRP524397:HRQ524397 IBL524397:IBM524397 ILH524397:ILI524397 IVD524397:IVE524397 JEZ524397:JFA524397 JOV524397:JOW524397 JYR524397:JYS524397 KIN524397:KIO524397 KSJ524397:KSK524397 LCF524397:LCG524397 LMB524397:LMC524397 LVX524397:LVY524397 MFT524397:MFU524397 MPP524397:MPQ524397 MZL524397:MZM524397 NJH524397:NJI524397 NTD524397:NTE524397 OCZ524397:ODA524397 OMV524397:OMW524397 OWR524397:OWS524397 PGN524397:PGO524397 PQJ524397:PQK524397 QAF524397:QAG524397 QKB524397:QKC524397 QTX524397:QTY524397 RDT524397:RDU524397 RNP524397:RNQ524397 RXL524397:RXM524397 SHH524397:SHI524397 SRD524397:SRE524397 TAZ524397:TBA524397 TKV524397:TKW524397 TUR524397:TUS524397 UEN524397:UEO524397 UOJ524397:UOK524397 UYF524397:UYG524397 VIB524397:VIC524397 VRX524397:VRY524397 WBT524397:WBU524397 WLP524397:WLQ524397 WVL524397:WVM524397 D589934:E589934 IZ589933:JA589933 SV589933:SW589933 ACR589933:ACS589933 AMN589933:AMO589933 AWJ589933:AWK589933 BGF589933:BGG589933 BQB589933:BQC589933 BZX589933:BZY589933 CJT589933:CJU589933 CTP589933:CTQ589933 DDL589933:DDM589933 DNH589933:DNI589933 DXD589933:DXE589933 EGZ589933:EHA589933 EQV589933:EQW589933 FAR589933:FAS589933 FKN589933:FKO589933 FUJ589933:FUK589933 GEF589933:GEG589933 GOB589933:GOC589933 GXX589933:GXY589933 HHT589933:HHU589933 HRP589933:HRQ589933 IBL589933:IBM589933 ILH589933:ILI589933 IVD589933:IVE589933 JEZ589933:JFA589933 JOV589933:JOW589933 JYR589933:JYS589933 KIN589933:KIO589933 KSJ589933:KSK589933 LCF589933:LCG589933 LMB589933:LMC589933 LVX589933:LVY589933 MFT589933:MFU589933 MPP589933:MPQ589933 MZL589933:MZM589933 NJH589933:NJI589933 NTD589933:NTE589933 OCZ589933:ODA589933 OMV589933:OMW589933 OWR589933:OWS589933 PGN589933:PGO589933 PQJ589933:PQK589933 QAF589933:QAG589933 QKB589933:QKC589933 QTX589933:QTY589933 RDT589933:RDU589933 RNP589933:RNQ589933 RXL589933:RXM589933 SHH589933:SHI589933 SRD589933:SRE589933 TAZ589933:TBA589933 TKV589933:TKW589933 TUR589933:TUS589933 UEN589933:UEO589933 UOJ589933:UOK589933 UYF589933:UYG589933 VIB589933:VIC589933 VRX589933:VRY589933 WBT589933:WBU589933 WLP589933:WLQ589933 WVL589933:WVM589933 D655470:E655470 IZ655469:JA655469 SV655469:SW655469 ACR655469:ACS655469 AMN655469:AMO655469 AWJ655469:AWK655469 BGF655469:BGG655469 BQB655469:BQC655469 BZX655469:BZY655469 CJT655469:CJU655469 CTP655469:CTQ655469 DDL655469:DDM655469 DNH655469:DNI655469 DXD655469:DXE655469 EGZ655469:EHA655469 EQV655469:EQW655469 FAR655469:FAS655469 FKN655469:FKO655469 FUJ655469:FUK655469 GEF655469:GEG655469 GOB655469:GOC655469 GXX655469:GXY655469 HHT655469:HHU655469 HRP655469:HRQ655469 IBL655469:IBM655469 ILH655469:ILI655469 IVD655469:IVE655469 JEZ655469:JFA655469 JOV655469:JOW655469 JYR655469:JYS655469 KIN655469:KIO655469 KSJ655469:KSK655469 LCF655469:LCG655469 LMB655469:LMC655469 LVX655469:LVY655469 MFT655469:MFU655469 MPP655469:MPQ655469 MZL655469:MZM655469 NJH655469:NJI655469 NTD655469:NTE655469 OCZ655469:ODA655469 OMV655469:OMW655469 OWR655469:OWS655469 PGN655469:PGO655469 PQJ655469:PQK655469 QAF655469:QAG655469 QKB655469:QKC655469 QTX655469:QTY655469 RDT655469:RDU655469 RNP655469:RNQ655469 RXL655469:RXM655469 SHH655469:SHI655469 SRD655469:SRE655469 TAZ655469:TBA655469 TKV655469:TKW655469 TUR655469:TUS655469 UEN655469:UEO655469 UOJ655469:UOK655469 UYF655469:UYG655469 VIB655469:VIC655469 VRX655469:VRY655469 WBT655469:WBU655469 WLP655469:WLQ655469 WVL655469:WVM655469 D721006:E721006 IZ721005:JA721005 SV721005:SW721005 ACR721005:ACS721005 AMN721005:AMO721005 AWJ721005:AWK721005 BGF721005:BGG721005 BQB721005:BQC721005 BZX721005:BZY721005 CJT721005:CJU721005 CTP721005:CTQ721005 DDL721005:DDM721005 DNH721005:DNI721005 DXD721005:DXE721005 EGZ721005:EHA721005 EQV721005:EQW721005 FAR721005:FAS721005 FKN721005:FKO721005 FUJ721005:FUK721005 GEF721005:GEG721005 GOB721005:GOC721005 GXX721005:GXY721005 HHT721005:HHU721005 HRP721005:HRQ721005 IBL721005:IBM721005 ILH721005:ILI721005 IVD721005:IVE721005 JEZ721005:JFA721005 JOV721005:JOW721005 JYR721005:JYS721005 KIN721005:KIO721005 KSJ721005:KSK721005 LCF721005:LCG721005 LMB721005:LMC721005 LVX721005:LVY721005 MFT721005:MFU721005 MPP721005:MPQ721005 MZL721005:MZM721005 NJH721005:NJI721005 NTD721005:NTE721005 OCZ721005:ODA721005 OMV721005:OMW721005 OWR721005:OWS721005 PGN721005:PGO721005 PQJ721005:PQK721005 QAF721005:QAG721005 QKB721005:QKC721005 QTX721005:QTY721005 RDT721005:RDU721005 RNP721005:RNQ721005 RXL721005:RXM721005 SHH721005:SHI721005 SRD721005:SRE721005 TAZ721005:TBA721005 TKV721005:TKW721005 TUR721005:TUS721005 UEN721005:UEO721005 UOJ721005:UOK721005 UYF721005:UYG721005 VIB721005:VIC721005 VRX721005:VRY721005 WBT721005:WBU721005 WLP721005:WLQ721005 WVL721005:WVM721005 D786542:E786542 IZ786541:JA786541 SV786541:SW786541 ACR786541:ACS786541 AMN786541:AMO786541 AWJ786541:AWK786541 BGF786541:BGG786541 BQB786541:BQC786541 BZX786541:BZY786541 CJT786541:CJU786541 CTP786541:CTQ786541 DDL786541:DDM786541 DNH786541:DNI786541 DXD786541:DXE786541 EGZ786541:EHA786541 EQV786541:EQW786541 FAR786541:FAS786541 FKN786541:FKO786541 FUJ786541:FUK786541 GEF786541:GEG786541 GOB786541:GOC786541 GXX786541:GXY786541 HHT786541:HHU786541 HRP786541:HRQ786541 IBL786541:IBM786541 ILH786541:ILI786541 IVD786541:IVE786541 JEZ786541:JFA786541 JOV786541:JOW786541 JYR786541:JYS786541 KIN786541:KIO786541 KSJ786541:KSK786541 LCF786541:LCG786541 LMB786541:LMC786541 LVX786541:LVY786541 MFT786541:MFU786541 MPP786541:MPQ786541 MZL786541:MZM786541 NJH786541:NJI786541 NTD786541:NTE786541 OCZ786541:ODA786541 OMV786541:OMW786541 OWR786541:OWS786541 PGN786541:PGO786541 PQJ786541:PQK786541 QAF786541:QAG786541 QKB786541:QKC786541 QTX786541:QTY786541 RDT786541:RDU786541 RNP786541:RNQ786541 RXL786541:RXM786541 SHH786541:SHI786541 SRD786541:SRE786541 TAZ786541:TBA786541 TKV786541:TKW786541 TUR786541:TUS786541 UEN786541:UEO786541 UOJ786541:UOK786541 UYF786541:UYG786541 VIB786541:VIC786541 VRX786541:VRY786541 WBT786541:WBU786541 WLP786541:WLQ786541 WVL786541:WVM786541 D852078:E852078 IZ852077:JA852077 SV852077:SW852077 ACR852077:ACS852077 AMN852077:AMO852077 AWJ852077:AWK852077 BGF852077:BGG852077 BQB852077:BQC852077 BZX852077:BZY852077 CJT852077:CJU852077 CTP852077:CTQ852077 DDL852077:DDM852077 DNH852077:DNI852077 DXD852077:DXE852077 EGZ852077:EHA852077 EQV852077:EQW852077 FAR852077:FAS852077 FKN852077:FKO852077 FUJ852077:FUK852077 GEF852077:GEG852077 GOB852077:GOC852077 GXX852077:GXY852077 HHT852077:HHU852077 HRP852077:HRQ852077 IBL852077:IBM852077 ILH852077:ILI852077 IVD852077:IVE852077 JEZ852077:JFA852077 JOV852077:JOW852077 JYR852077:JYS852077 KIN852077:KIO852077 KSJ852077:KSK852077 LCF852077:LCG852077 LMB852077:LMC852077 LVX852077:LVY852077 MFT852077:MFU852077 MPP852077:MPQ852077 MZL852077:MZM852077 NJH852077:NJI852077 NTD852077:NTE852077 OCZ852077:ODA852077 OMV852077:OMW852077 OWR852077:OWS852077 PGN852077:PGO852077 PQJ852077:PQK852077 QAF852077:QAG852077 QKB852077:QKC852077 QTX852077:QTY852077 RDT852077:RDU852077 RNP852077:RNQ852077 RXL852077:RXM852077 SHH852077:SHI852077 SRD852077:SRE852077 TAZ852077:TBA852077 TKV852077:TKW852077 TUR852077:TUS852077 UEN852077:UEO852077 UOJ852077:UOK852077 UYF852077:UYG852077 VIB852077:VIC852077 VRX852077:VRY852077 WBT852077:WBU852077 WLP852077:WLQ852077 WVL852077:WVM852077 D917614:E917614 IZ917613:JA917613 SV917613:SW917613 ACR917613:ACS917613 AMN917613:AMO917613 AWJ917613:AWK917613 BGF917613:BGG917613 BQB917613:BQC917613 BZX917613:BZY917613 CJT917613:CJU917613 CTP917613:CTQ917613 DDL917613:DDM917613 DNH917613:DNI917613 DXD917613:DXE917613 EGZ917613:EHA917613 EQV917613:EQW917613 FAR917613:FAS917613 FKN917613:FKO917613 FUJ917613:FUK917613 GEF917613:GEG917613 GOB917613:GOC917613 GXX917613:GXY917613 HHT917613:HHU917613 HRP917613:HRQ917613 IBL917613:IBM917613 ILH917613:ILI917613 IVD917613:IVE917613 JEZ917613:JFA917613 JOV917613:JOW917613 JYR917613:JYS917613 KIN917613:KIO917613 KSJ917613:KSK917613 LCF917613:LCG917613 LMB917613:LMC917613 LVX917613:LVY917613 MFT917613:MFU917613 MPP917613:MPQ917613 MZL917613:MZM917613 NJH917613:NJI917613 NTD917613:NTE917613 OCZ917613:ODA917613 OMV917613:OMW917613 OWR917613:OWS917613 PGN917613:PGO917613 PQJ917613:PQK917613 QAF917613:QAG917613 QKB917613:QKC917613 QTX917613:QTY917613 RDT917613:RDU917613 RNP917613:RNQ917613 RXL917613:RXM917613 SHH917613:SHI917613 SRD917613:SRE917613 TAZ917613:TBA917613 TKV917613:TKW917613 TUR917613:TUS917613 UEN917613:UEO917613 UOJ917613:UOK917613 UYF917613:UYG917613 VIB917613:VIC917613 VRX917613:VRY917613 WBT917613:WBU917613 WLP917613:WLQ917613 WVL917613:WVM917613 D983150:E983150 IZ983149:JA983149 SV983149:SW983149 ACR983149:ACS983149 AMN983149:AMO983149 AWJ983149:AWK983149 BGF983149:BGG983149 BQB983149:BQC983149 BZX983149:BZY983149 CJT983149:CJU983149 CTP983149:CTQ983149 DDL983149:DDM983149 DNH983149:DNI983149 DXD983149:DXE983149 EGZ983149:EHA983149 EQV983149:EQW983149 FAR983149:FAS983149 FKN983149:FKO983149 FUJ983149:FUK983149 GEF983149:GEG983149 GOB983149:GOC983149 GXX983149:GXY983149 HHT983149:HHU983149 HRP983149:HRQ983149 IBL983149:IBM983149 ILH983149:ILI983149 IVD983149:IVE983149 JEZ983149:JFA983149 JOV983149:JOW983149 JYR983149:JYS983149 KIN983149:KIO983149 KSJ983149:KSK983149 LCF983149:LCG983149 LMB983149:LMC983149 LVX983149:LVY983149 MFT983149:MFU983149 MPP983149:MPQ983149 MZL983149:MZM983149 NJH983149:NJI983149 NTD983149:NTE983149 OCZ983149:ODA983149 OMV983149:OMW983149 OWR983149:OWS983149 PGN983149:PGO983149 PQJ983149:PQK983149 QAF983149:QAG983149 QKB983149:QKC983149 QTX983149:QTY983149 RDT983149:RDU983149 RNP983149:RNQ983149 RXL983149:RXM983149 SHH983149:SHI983149 SRD983149:SRE983149 TAZ983149:TBA983149 TKV983149:TKW983149 TUR983149:TUS983149 UEN983149:UEO983149 UOJ983149:UOK983149 UYF983149:UYG983149 VIB983149:VIC983149 VRX983149:VRY983149 WBT983149:WBU983149 WLP983149:WLQ983149 WVL983149:WVM983149">
      <formula1>$G$50:$G$57</formula1>
    </dataValidation>
    <dataValidation operator="greaterThan" allowBlank="1" showErrorMessage="1" sqref="D111:E111 IZ111:JA111 SV111:SW111 ACR111:ACS111 AMN111:AMO111 AWJ111:AWK111 BGF111:BGG111 BQB111:BQC111 BZX111:BZY111 CJT111:CJU111 CTP111:CTQ111 DDL111:DDM111 DNH111:DNI111 DXD111:DXE111 EGZ111:EHA111 EQV111:EQW111 FAR111:FAS111 FKN111:FKO111 FUJ111:FUK111 GEF111:GEG111 GOB111:GOC111 GXX111:GXY111 HHT111:HHU111 HRP111:HRQ111 IBL111:IBM111 ILH111:ILI111 IVD111:IVE111 JEZ111:JFA111 JOV111:JOW111 JYR111:JYS111 KIN111:KIO111 KSJ111:KSK111 LCF111:LCG111 LMB111:LMC111 LVX111:LVY111 MFT111:MFU111 MPP111:MPQ111 MZL111:MZM111 NJH111:NJI111 NTD111:NTE111 OCZ111:ODA111 OMV111:OMW111 OWR111:OWS111 PGN111:PGO111 PQJ111:PQK111 QAF111:QAG111 QKB111:QKC111 QTX111:QTY111 RDT111:RDU111 RNP111:RNQ111 RXL111:RXM111 SHH111:SHI111 SRD111:SRE111 TAZ111:TBA111 TKV111:TKW111 TUR111:TUS111 UEN111:UEO111 UOJ111:UOK111 UYF111:UYG111 VIB111:VIC111 VRX111:VRY111 WBT111:WBU111 WLP111:WLQ111 WVL111:WVM111 D65649:E65649 IZ65648:JA65648 SV65648:SW65648 ACR65648:ACS65648 AMN65648:AMO65648 AWJ65648:AWK65648 BGF65648:BGG65648 BQB65648:BQC65648 BZX65648:BZY65648 CJT65648:CJU65648 CTP65648:CTQ65648 DDL65648:DDM65648 DNH65648:DNI65648 DXD65648:DXE65648 EGZ65648:EHA65648 EQV65648:EQW65648 FAR65648:FAS65648 FKN65648:FKO65648 FUJ65648:FUK65648 GEF65648:GEG65648 GOB65648:GOC65648 GXX65648:GXY65648 HHT65648:HHU65648 HRP65648:HRQ65648 IBL65648:IBM65648 ILH65648:ILI65648 IVD65648:IVE65648 JEZ65648:JFA65648 JOV65648:JOW65648 JYR65648:JYS65648 KIN65648:KIO65648 KSJ65648:KSK65648 LCF65648:LCG65648 LMB65648:LMC65648 LVX65648:LVY65648 MFT65648:MFU65648 MPP65648:MPQ65648 MZL65648:MZM65648 NJH65648:NJI65648 NTD65648:NTE65648 OCZ65648:ODA65648 OMV65648:OMW65648 OWR65648:OWS65648 PGN65648:PGO65648 PQJ65648:PQK65648 QAF65648:QAG65648 QKB65648:QKC65648 QTX65648:QTY65648 RDT65648:RDU65648 RNP65648:RNQ65648 RXL65648:RXM65648 SHH65648:SHI65648 SRD65648:SRE65648 TAZ65648:TBA65648 TKV65648:TKW65648 TUR65648:TUS65648 UEN65648:UEO65648 UOJ65648:UOK65648 UYF65648:UYG65648 VIB65648:VIC65648 VRX65648:VRY65648 WBT65648:WBU65648 WLP65648:WLQ65648 WVL65648:WVM65648 D131185:E131185 IZ131184:JA131184 SV131184:SW131184 ACR131184:ACS131184 AMN131184:AMO131184 AWJ131184:AWK131184 BGF131184:BGG131184 BQB131184:BQC131184 BZX131184:BZY131184 CJT131184:CJU131184 CTP131184:CTQ131184 DDL131184:DDM131184 DNH131184:DNI131184 DXD131184:DXE131184 EGZ131184:EHA131184 EQV131184:EQW131184 FAR131184:FAS131184 FKN131184:FKO131184 FUJ131184:FUK131184 GEF131184:GEG131184 GOB131184:GOC131184 GXX131184:GXY131184 HHT131184:HHU131184 HRP131184:HRQ131184 IBL131184:IBM131184 ILH131184:ILI131184 IVD131184:IVE131184 JEZ131184:JFA131184 JOV131184:JOW131184 JYR131184:JYS131184 KIN131184:KIO131184 KSJ131184:KSK131184 LCF131184:LCG131184 LMB131184:LMC131184 LVX131184:LVY131184 MFT131184:MFU131184 MPP131184:MPQ131184 MZL131184:MZM131184 NJH131184:NJI131184 NTD131184:NTE131184 OCZ131184:ODA131184 OMV131184:OMW131184 OWR131184:OWS131184 PGN131184:PGO131184 PQJ131184:PQK131184 QAF131184:QAG131184 QKB131184:QKC131184 QTX131184:QTY131184 RDT131184:RDU131184 RNP131184:RNQ131184 RXL131184:RXM131184 SHH131184:SHI131184 SRD131184:SRE131184 TAZ131184:TBA131184 TKV131184:TKW131184 TUR131184:TUS131184 UEN131184:UEO131184 UOJ131184:UOK131184 UYF131184:UYG131184 VIB131184:VIC131184 VRX131184:VRY131184 WBT131184:WBU131184 WLP131184:WLQ131184 WVL131184:WVM131184 D196721:E196721 IZ196720:JA196720 SV196720:SW196720 ACR196720:ACS196720 AMN196720:AMO196720 AWJ196720:AWK196720 BGF196720:BGG196720 BQB196720:BQC196720 BZX196720:BZY196720 CJT196720:CJU196720 CTP196720:CTQ196720 DDL196720:DDM196720 DNH196720:DNI196720 DXD196720:DXE196720 EGZ196720:EHA196720 EQV196720:EQW196720 FAR196720:FAS196720 FKN196720:FKO196720 FUJ196720:FUK196720 GEF196720:GEG196720 GOB196720:GOC196720 GXX196720:GXY196720 HHT196720:HHU196720 HRP196720:HRQ196720 IBL196720:IBM196720 ILH196720:ILI196720 IVD196720:IVE196720 JEZ196720:JFA196720 JOV196720:JOW196720 JYR196720:JYS196720 KIN196720:KIO196720 KSJ196720:KSK196720 LCF196720:LCG196720 LMB196720:LMC196720 LVX196720:LVY196720 MFT196720:MFU196720 MPP196720:MPQ196720 MZL196720:MZM196720 NJH196720:NJI196720 NTD196720:NTE196720 OCZ196720:ODA196720 OMV196720:OMW196720 OWR196720:OWS196720 PGN196720:PGO196720 PQJ196720:PQK196720 QAF196720:QAG196720 QKB196720:QKC196720 QTX196720:QTY196720 RDT196720:RDU196720 RNP196720:RNQ196720 RXL196720:RXM196720 SHH196720:SHI196720 SRD196720:SRE196720 TAZ196720:TBA196720 TKV196720:TKW196720 TUR196720:TUS196720 UEN196720:UEO196720 UOJ196720:UOK196720 UYF196720:UYG196720 VIB196720:VIC196720 VRX196720:VRY196720 WBT196720:WBU196720 WLP196720:WLQ196720 WVL196720:WVM196720 D262257:E262257 IZ262256:JA262256 SV262256:SW262256 ACR262256:ACS262256 AMN262256:AMO262256 AWJ262256:AWK262256 BGF262256:BGG262256 BQB262256:BQC262256 BZX262256:BZY262256 CJT262256:CJU262256 CTP262256:CTQ262256 DDL262256:DDM262256 DNH262256:DNI262256 DXD262256:DXE262256 EGZ262256:EHA262256 EQV262256:EQW262256 FAR262256:FAS262256 FKN262256:FKO262256 FUJ262256:FUK262256 GEF262256:GEG262256 GOB262256:GOC262256 GXX262256:GXY262256 HHT262256:HHU262256 HRP262256:HRQ262256 IBL262256:IBM262256 ILH262256:ILI262256 IVD262256:IVE262256 JEZ262256:JFA262256 JOV262256:JOW262256 JYR262256:JYS262256 KIN262256:KIO262256 KSJ262256:KSK262256 LCF262256:LCG262256 LMB262256:LMC262256 LVX262256:LVY262256 MFT262256:MFU262256 MPP262256:MPQ262256 MZL262256:MZM262256 NJH262256:NJI262256 NTD262256:NTE262256 OCZ262256:ODA262256 OMV262256:OMW262256 OWR262256:OWS262256 PGN262256:PGO262256 PQJ262256:PQK262256 QAF262256:QAG262256 QKB262256:QKC262256 QTX262256:QTY262256 RDT262256:RDU262256 RNP262256:RNQ262256 RXL262256:RXM262256 SHH262256:SHI262256 SRD262256:SRE262256 TAZ262256:TBA262256 TKV262256:TKW262256 TUR262256:TUS262256 UEN262256:UEO262256 UOJ262256:UOK262256 UYF262256:UYG262256 VIB262256:VIC262256 VRX262256:VRY262256 WBT262256:WBU262256 WLP262256:WLQ262256 WVL262256:WVM262256 D327793:E327793 IZ327792:JA327792 SV327792:SW327792 ACR327792:ACS327792 AMN327792:AMO327792 AWJ327792:AWK327792 BGF327792:BGG327792 BQB327792:BQC327792 BZX327792:BZY327792 CJT327792:CJU327792 CTP327792:CTQ327792 DDL327792:DDM327792 DNH327792:DNI327792 DXD327792:DXE327792 EGZ327792:EHA327792 EQV327792:EQW327792 FAR327792:FAS327792 FKN327792:FKO327792 FUJ327792:FUK327792 GEF327792:GEG327792 GOB327792:GOC327792 GXX327792:GXY327792 HHT327792:HHU327792 HRP327792:HRQ327792 IBL327792:IBM327792 ILH327792:ILI327792 IVD327792:IVE327792 JEZ327792:JFA327792 JOV327792:JOW327792 JYR327792:JYS327792 KIN327792:KIO327792 KSJ327792:KSK327792 LCF327792:LCG327792 LMB327792:LMC327792 LVX327792:LVY327792 MFT327792:MFU327792 MPP327792:MPQ327792 MZL327792:MZM327792 NJH327792:NJI327792 NTD327792:NTE327792 OCZ327792:ODA327792 OMV327792:OMW327792 OWR327792:OWS327792 PGN327792:PGO327792 PQJ327792:PQK327792 QAF327792:QAG327792 QKB327792:QKC327792 QTX327792:QTY327792 RDT327792:RDU327792 RNP327792:RNQ327792 RXL327792:RXM327792 SHH327792:SHI327792 SRD327792:SRE327792 TAZ327792:TBA327792 TKV327792:TKW327792 TUR327792:TUS327792 UEN327792:UEO327792 UOJ327792:UOK327792 UYF327792:UYG327792 VIB327792:VIC327792 VRX327792:VRY327792 WBT327792:WBU327792 WLP327792:WLQ327792 WVL327792:WVM327792 D393329:E393329 IZ393328:JA393328 SV393328:SW393328 ACR393328:ACS393328 AMN393328:AMO393328 AWJ393328:AWK393328 BGF393328:BGG393328 BQB393328:BQC393328 BZX393328:BZY393328 CJT393328:CJU393328 CTP393328:CTQ393328 DDL393328:DDM393328 DNH393328:DNI393328 DXD393328:DXE393328 EGZ393328:EHA393328 EQV393328:EQW393328 FAR393328:FAS393328 FKN393328:FKO393328 FUJ393328:FUK393328 GEF393328:GEG393328 GOB393328:GOC393328 GXX393328:GXY393328 HHT393328:HHU393328 HRP393328:HRQ393328 IBL393328:IBM393328 ILH393328:ILI393328 IVD393328:IVE393328 JEZ393328:JFA393328 JOV393328:JOW393328 JYR393328:JYS393328 KIN393328:KIO393328 KSJ393328:KSK393328 LCF393328:LCG393328 LMB393328:LMC393328 LVX393328:LVY393328 MFT393328:MFU393328 MPP393328:MPQ393328 MZL393328:MZM393328 NJH393328:NJI393328 NTD393328:NTE393328 OCZ393328:ODA393328 OMV393328:OMW393328 OWR393328:OWS393328 PGN393328:PGO393328 PQJ393328:PQK393328 QAF393328:QAG393328 QKB393328:QKC393328 QTX393328:QTY393328 RDT393328:RDU393328 RNP393328:RNQ393328 RXL393328:RXM393328 SHH393328:SHI393328 SRD393328:SRE393328 TAZ393328:TBA393328 TKV393328:TKW393328 TUR393328:TUS393328 UEN393328:UEO393328 UOJ393328:UOK393328 UYF393328:UYG393328 VIB393328:VIC393328 VRX393328:VRY393328 WBT393328:WBU393328 WLP393328:WLQ393328 WVL393328:WVM393328 D458865:E458865 IZ458864:JA458864 SV458864:SW458864 ACR458864:ACS458864 AMN458864:AMO458864 AWJ458864:AWK458864 BGF458864:BGG458864 BQB458864:BQC458864 BZX458864:BZY458864 CJT458864:CJU458864 CTP458864:CTQ458864 DDL458864:DDM458864 DNH458864:DNI458864 DXD458864:DXE458864 EGZ458864:EHA458864 EQV458864:EQW458864 FAR458864:FAS458864 FKN458864:FKO458864 FUJ458864:FUK458864 GEF458864:GEG458864 GOB458864:GOC458864 GXX458864:GXY458864 HHT458864:HHU458864 HRP458864:HRQ458864 IBL458864:IBM458864 ILH458864:ILI458864 IVD458864:IVE458864 JEZ458864:JFA458864 JOV458864:JOW458864 JYR458864:JYS458864 KIN458864:KIO458864 KSJ458864:KSK458864 LCF458864:LCG458864 LMB458864:LMC458864 LVX458864:LVY458864 MFT458864:MFU458864 MPP458864:MPQ458864 MZL458864:MZM458864 NJH458864:NJI458864 NTD458864:NTE458864 OCZ458864:ODA458864 OMV458864:OMW458864 OWR458864:OWS458864 PGN458864:PGO458864 PQJ458864:PQK458864 QAF458864:QAG458864 QKB458864:QKC458864 QTX458864:QTY458864 RDT458864:RDU458864 RNP458864:RNQ458864 RXL458864:RXM458864 SHH458864:SHI458864 SRD458864:SRE458864 TAZ458864:TBA458864 TKV458864:TKW458864 TUR458864:TUS458864 UEN458864:UEO458864 UOJ458864:UOK458864 UYF458864:UYG458864 VIB458864:VIC458864 VRX458864:VRY458864 WBT458864:WBU458864 WLP458864:WLQ458864 WVL458864:WVM458864 D524401:E524401 IZ524400:JA524400 SV524400:SW524400 ACR524400:ACS524400 AMN524400:AMO524400 AWJ524400:AWK524400 BGF524400:BGG524400 BQB524400:BQC524400 BZX524400:BZY524400 CJT524400:CJU524400 CTP524400:CTQ524400 DDL524400:DDM524400 DNH524400:DNI524400 DXD524400:DXE524400 EGZ524400:EHA524400 EQV524400:EQW524400 FAR524400:FAS524400 FKN524400:FKO524400 FUJ524400:FUK524400 GEF524400:GEG524400 GOB524400:GOC524400 GXX524400:GXY524400 HHT524400:HHU524400 HRP524400:HRQ524400 IBL524400:IBM524400 ILH524400:ILI524400 IVD524400:IVE524400 JEZ524400:JFA524400 JOV524400:JOW524400 JYR524400:JYS524400 KIN524400:KIO524400 KSJ524400:KSK524400 LCF524400:LCG524400 LMB524400:LMC524400 LVX524400:LVY524400 MFT524400:MFU524400 MPP524400:MPQ524400 MZL524400:MZM524400 NJH524400:NJI524400 NTD524400:NTE524400 OCZ524400:ODA524400 OMV524400:OMW524400 OWR524400:OWS524400 PGN524400:PGO524400 PQJ524400:PQK524400 QAF524400:QAG524400 QKB524400:QKC524400 QTX524400:QTY524400 RDT524400:RDU524400 RNP524400:RNQ524400 RXL524400:RXM524400 SHH524400:SHI524400 SRD524400:SRE524400 TAZ524400:TBA524400 TKV524400:TKW524400 TUR524400:TUS524400 UEN524400:UEO524400 UOJ524400:UOK524400 UYF524400:UYG524400 VIB524400:VIC524400 VRX524400:VRY524400 WBT524400:WBU524400 WLP524400:WLQ524400 WVL524400:WVM524400 D589937:E589937 IZ589936:JA589936 SV589936:SW589936 ACR589936:ACS589936 AMN589936:AMO589936 AWJ589936:AWK589936 BGF589936:BGG589936 BQB589936:BQC589936 BZX589936:BZY589936 CJT589936:CJU589936 CTP589936:CTQ589936 DDL589936:DDM589936 DNH589936:DNI589936 DXD589936:DXE589936 EGZ589936:EHA589936 EQV589936:EQW589936 FAR589936:FAS589936 FKN589936:FKO589936 FUJ589936:FUK589936 GEF589936:GEG589936 GOB589936:GOC589936 GXX589936:GXY589936 HHT589936:HHU589936 HRP589936:HRQ589936 IBL589936:IBM589936 ILH589936:ILI589936 IVD589936:IVE589936 JEZ589936:JFA589936 JOV589936:JOW589936 JYR589936:JYS589936 KIN589936:KIO589936 KSJ589936:KSK589936 LCF589936:LCG589936 LMB589936:LMC589936 LVX589936:LVY589936 MFT589936:MFU589936 MPP589936:MPQ589936 MZL589936:MZM589936 NJH589936:NJI589936 NTD589936:NTE589936 OCZ589936:ODA589936 OMV589936:OMW589936 OWR589936:OWS589936 PGN589936:PGO589936 PQJ589936:PQK589936 QAF589936:QAG589936 QKB589936:QKC589936 QTX589936:QTY589936 RDT589936:RDU589936 RNP589936:RNQ589936 RXL589936:RXM589936 SHH589936:SHI589936 SRD589936:SRE589936 TAZ589936:TBA589936 TKV589936:TKW589936 TUR589936:TUS589936 UEN589936:UEO589936 UOJ589936:UOK589936 UYF589936:UYG589936 VIB589936:VIC589936 VRX589936:VRY589936 WBT589936:WBU589936 WLP589936:WLQ589936 WVL589936:WVM589936 D655473:E655473 IZ655472:JA655472 SV655472:SW655472 ACR655472:ACS655472 AMN655472:AMO655472 AWJ655472:AWK655472 BGF655472:BGG655472 BQB655472:BQC655472 BZX655472:BZY655472 CJT655472:CJU655472 CTP655472:CTQ655472 DDL655472:DDM655472 DNH655472:DNI655472 DXD655472:DXE655472 EGZ655472:EHA655472 EQV655472:EQW655472 FAR655472:FAS655472 FKN655472:FKO655472 FUJ655472:FUK655472 GEF655472:GEG655472 GOB655472:GOC655472 GXX655472:GXY655472 HHT655472:HHU655472 HRP655472:HRQ655472 IBL655472:IBM655472 ILH655472:ILI655472 IVD655472:IVE655472 JEZ655472:JFA655472 JOV655472:JOW655472 JYR655472:JYS655472 KIN655472:KIO655472 KSJ655472:KSK655472 LCF655472:LCG655472 LMB655472:LMC655472 LVX655472:LVY655472 MFT655472:MFU655472 MPP655472:MPQ655472 MZL655472:MZM655472 NJH655472:NJI655472 NTD655472:NTE655472 OCZ655472:ODA655472 OMV655472:OMW655472 OWR655472:OWS655472 PGN655472:PGO655472 PQJ655472:PQK655472 QAF655472:QAG655472 QKB655472:QKC655472 QTX655472:QTY655472 RDT655472:RDU655472 RNP655472:RNQ655472 RXL655472:RXM655472 SHH655472:SHI655472 SRD655472:SRE655472 TAZ655472:TBA655472 TKV655472:TKW655472 TUR655472:TUS655472 UEN655472:UEO655472 UOJ655472:UOK655472 UYF655472:UYG655472 VIB655472:VIC655472 VRX655472:VRY655472 WBT655472:WBU655472 WLP655472:WLQ655472 WVL655472:WVM655472 D721009:E721009 IZ721008:JA721008 SV721008:SW721008 ACR721008:ACS721008 AMN721008:AMO721008 AWJ721008:AWK721008 BGF721008:BGG721008 BQB721008:BQC721008 BZX721008:BZY721008 CJT721008:CJU721008 CTP721008:CTQ721008 DDL721008:DDM721008 DNH721008:DNI721008 DXD721008:DXE721008 EGZ721008:EHA721008 EQV721008:EQW721008 FAR721008:FAS721008 FKN721008:FKO721008 FUJ721008:FUK721008 GEF721008:GEG721008 GOB721008:GOC721008 GXX721008:GXY721008 HHT721008:HHU721008 HRP721008:HRQ721008 IBL721008:IBM721008 ILH721008:ILI721008 IVD721008:IVE721008 JEZ721008:JFA721008 JOV721008:JOW721008 JYR721008:JYS721008 KIN721008:KIO721008 KSJ721008:KSK721008 LCF721008:LCG721008 LMB721008:LMC721008 LVX721008:LVY721008 MFT721008:MFU721008 MPP721008:MPQ721008 MZL721008:MZM721008 NJH721008:NJI721008 NTD721008:NTE721008 OCZ721008:ODA721008 OMV721008:OMW721008 OWR721008:OWS721008 PGN721008:PGO721008 PQJ721008:PQK721008 QAF721008:QAG721008 QKB721008:QKC721008 QTX721008:QTY721008 RDT721008:RDU721008 RNP721008:RNQ721008 RXL721008:RXM721008 SHH721008:SHI721008 SRD721008:SRE721008 TAZ721008:TBA721008 TKV721008:TKW721008 TUR721008:TUS721008 UEN721008:UEO721008 UOJ721008:UOK721008 UYF721008:UYG721008 VIB721008:VIC721008 VRX721008:VRY721008 WBT721008:WBU721008 WLP721008:WLQ721008 WVL721008:WVM721008 D786545:E786545 IZ786544:JA786544 SV786544:SW786544 ACR786544:ACS786544 AMN786544:AMO786544 AWJ786544:AWK786544 BGF786544:BGG786544 BQB786544:BQC786544 BZX786544:BZY786544 CJT786544:CJU786544 CTP786544:CTQ786544 DDL786544:DDM786544 DNH786544:DNI786544 DXD786544:DXE786544 EGZ786544:EHA786544 EQV786544:EQW786544 FAR786544:FAS786544 FKN786544:FKO786544 FUJ786544:FUK786544 GEF786544:GEG786544 GOB786544:GOC786544 GXX786544:GXY786544 HHT786544:HHU786544 HRP786544:HRQ786544 IBL786544:IBM786544 ILH786544:ILI786544 IVD786544:IVE786544 JEZ786544:JFA786544 JOV786544:JOW786544 JYR786544:JYS786544 KIN786544:KIO786544 KSJ786544:KSK786544 LCF786544:LCG786544 LMB786544:LMC786544 LVX786544:LVY786544 MFT786544:MFU786544 MPP786544:MPQ786544 MZL786544:MZM786544 NJH786544:NJI786544 NTD786544:NTE786544 OCZ786544:ODA786544 OMV786544:OMW786544 OWR786544:OWS786544 PGN786544:PGO786544 PQJ786544:PQK786544 QAF786544:QAG786544 QKB786544:QKC786544 QTX786544:QTY786544 RDT786544:RDU786544 RNP786544:RNQ786544 RXL786544:RXM786544 SHH786544:SHI786544 SRD786544:SRE786544 TAZ786544:TBA786544 TKV786544:TKW786544 TUR786544:TUS786544 UEN786544:UEO786544 UOJ786544:UOK786544 UYF786544:UYG786544 VIB786544:VIC786544 VRX786544:VRY786544 WBT786544:WBU786544 WLP786544:WLQ786544 WVL786544:WVM786544 D852081:E852081 IZ852080:JA852080 SV852080:SW852080 ACR852080:ACS852080 AMN852080:AMO852080 AWJ852080:AWK852080 BGF852080:BGG852080 BQB852080:BQC852080 BZX852080:BZY852080 CJT852080:CJU852080 CTP852080:CTQ852080 DDL852080:DDM852080 DNH852080:DNI852080 DXD852080:DXE852080 EGZ852080:EHA852080 EQV852080:EQW852080 FAR852080:FAS852080 FKN852080:FKO852080 FUJ852080:FUK852080 GEF852080:GEG852080 GOB852080:GOC852080 GXX852080:GXY852080 HHT852080:HHU852080 HRP852080:HRQ852080 IBL852080:IBM852080 ILH852080:ILI852080 IVD852080:IVE852080 JEZ852080:JFA852080 JOV852080:JOW852080 JYR852080:JYS852080 KIN852080:KIO852080 KSJ852080:KSK852080 LCF852080:LCG852080 LMB852080:LMC852080 LVX852080:LVY852080 MFT852080:MFU852080 MPP852080:MPQ852080 MZL852080:MZM852080 NJH852080:NJI852080 NTD852080:NTE852080 OCZ852080:ODA852080 OMV852080:OMW852080 OWR852080:OWS852080 PGN852080:PGO852080 PQJ852080:PQK852080 QAF852080:QAG852080 QKB852080:QKC852080 QTX852080:QTY852080 RDT852080:RDU852080 RNP852080:RNQ852080 RXL852080:RXM852080 SHH852080:SHI852080 SRD852080:SRE852080 TAZ852080:TBA852080 TKV852080:TKW852080 TUR852080:TUS852080 UEN852080:UEO852080 UOJ852080:UOK852080 UYF852080:UYG852080 VIB852080:VIC852080 VRX852080:VRY852080 WBT852080:WBU852080 WLP852080:WLQ852080 WVL852080:WVM852080 D917617:E917617 IZ917616:JA917616 SV917616:SW917616 ACR917616:ACS917616 AMN917616:AMO917616 AWJ917616:AWK917616 BGF917616:BGG917616 BQB917616:BQC917616 BZX917616:BZY917616 CJT917616:CJU917616 CTP917616:CTQ917616 DDL917616:DDM917616 DNH917616:DNI917616 DXD917616:DXE917616 EGZ917616:EHA917616 EQV917616:EQW917616 FAR917616:FAS917616 FKN917616:FKO917616 FUJ917616:FUK917616 GEF917616:GEG917616 GOB917616:GOC917616 GXX917616:GXY917616 HHT917616:HHU917616 HRP917616:HRQ917616 IBL917616:IBM917616 ILH917616:ILI917616 IVD917616:IVE917616 JEZ917616:JFA917616 JOV917616:JOW917616 JYR917616:JYS917616 KIN917616:KIO917616 KSJ917616:KSK917616 LCF917616:LCG917616 LMB917616:LMC917616 LVX917616:LVY917616 MFT917616:MFU917616 MPP917616:MPQ917616 MZL917616:MZM917616 NJH917616:NJI917616 NTD917616:NTE917616 OCZ917616:ODA917616 OMV917616:OMW917616 OWR917616:OWS917616 PGN917616:PGO917616 PQJ917616:PQK917616 QAF917616:QAG917616 QKB917616:QKC917616 QTX917616:QTY917616 RDT917616:RDU917616 RNP917616:RNQ917616 RXL917616:RXM917616 SHH917616:SHI917616 SRD917616:SRE917616 TAZ917616:TBA917616 TKV917616:TKW917616 TUR917616:TUS917616 UEN917616:UEO917616 UOJ917616:UOK917616 UYF917616:UYG917616 VIB917616:VIC917616 VRX917616:VRY917616 WBT917616:WBU917616 WLP917616:WLQ917616 WVL917616:WVM917616 D983153:E983153 IZ983152:JA983152 SV983152:SW983152 ACR983152:ACS983152 AMN983152:AMO983152 AWJ983152:AWK983152 BGF983152:BGG983152 BQB983152:BQC983152 BZX983152:BZY983152 CJT983152:CJU983152 CTP983152:CTQ983152 DDL983152:DDM983152 DNH983152:DNI983152 DXD983152:DXE983152 EGZ983152:EHA983152 EQV983152:EQW983152 FAR983152:FAS983152 FKN983152:FKO983152 FUJ983152:FUK983152 GEF983152:GEG983152 GOB983152:GOC983152 GXX983152:GXY983152 HHT983152:HHU983152 HRP983152:HRQ983152 IBL983152:IBM983152 ILH983152:ILI983152 IVD983152:IVE983152 JEZ983152:JFA983152 JOV983152:JOW983152 JYR983152:JYS983152 KIN983152:KIO983152 KSJ983152:KSK983152 LCF983152:LCG983152 LMB983152:LMC983152 LVX983152:LVY983152 MFT983152:MFU983152 MPP983152:MPQ983152 MZL983152:MZM983152 NJH983152:NJI983152 NTD983152:NTE983152 OCZ983152:ODA983152 OMV983152:OMW983152 OWR983152:OWS983152 PGN983152:PGO983152 PQJ983152:PQK983152 QAF983152:QAG983152 QKB983152:QKC983152 QTX983152:QTY983152 RDT983152:RDU983152 RNP983152:RNQ983152 RXL983152:RXM983152 SHH983152:SHI983152 SRD983152:SRE983152 TAZ983152:TBA983152 TKV983152:TKW983152 TUR983152:TUS983152 UEN983152:UEO983152 UOJ983152:UOK983152 UYF983152:UYG983152 VIB983152:VIC983152 VRX983152:VRY983152 WBT983152:WBU983152 WLP983152:WLQ983152 WVL983152:WVM983152"/>
    <dataValidation type="whole" operator="greaterThan" allowBlank="1" showInputMessage="1" showErrorMessage="1" sqref="D109:E110 IZ109:JA110 SV109:SW110 ACR109:ACS110 AMN109:AMO110 AWJ109:AWK110 BGF109:BGG110 BQB109:BQC110 BZX109:BZY110 CJT109:CJU110 CTP109:CTQ110 DDL109:DDM110 DNH109:DNI110 DXD109:DXE110 EGZ109:EHA110 EQV109:EQW110 FAR109:FAS110 FKN109:FKO110 FUJ109:FUK110 GEF109:GEG110 GOB109:GOC110 GXX109:GXY110 HHT109:HHU110 HRP109:HRQ110 IBL109:IBM110 ILH109:ILI110 IVD109:IVE110 JEZ109:JFA110 JOV109:JOW110 JYR109:JYS110 KIN109:KIO110 KSJ109:KSK110 LCF109:LCG110 LMB109:LMC110 LVX109:LVY110 MFT109:MFU110 MPP109:MPQ110 MZL109:MZM110 NJH109:NJI110 NTD109:NTE110 OCZ109:ODA110 OMV109:OMW110 OWR109:OWS110 PGN109:PGO110 PQJ109:PQK110 QAF109:QAG110 QKB109:QKC110 QTX109:QTY110 RDT109:RDU110 RNP109:RNQ110 RXL109:RXM110 SHH109:SHI110 SRD109:SRE110 TAZ109:TBA110 TKV109:TKW110 TUR109:TUS110 UEN109:UEO110 UOJ109:UOK110 UYF109:UYG110 VIB109:VIC110 VRX109:VRY110 WBT109:WBU110 WLP109:WLQ110 WVL109:WVM110 D65647:E65648 IZ65646:JA65647 SV65646:SW65647 ACR65646:ACS65647 AMN65646:AMO65647 AWJ65646:AWK65647 BGF65646:BGG65647 BQB65646:BQC65647 BZX65646:BZY65647 CJT65646:CJU65647 CTP65646:CTQ65647 DDL65646:DDM65647 DNH65646:DNI65647 DXD65646:DXE65647 EGZ65646:EHA65647 EQV65646:EQW65647 FAR65646:FAS65647 FKN65646:FKO65647 FUJ65646:FUK65647 GEF65646:GEG65647 GOB65646:GOC65647 GXX65646:GXY65647 HHT65646:HHU65647 HRP65646:HRQ65647 IBL65646:IBM65647 ILH65646:ILI65647 IVD65646:IVE65647 JEZ65646:JFA65647 JOV65646:JOW65647 JYR65646:JYS65647 KIN65646:KIO65647 KSJ65646:KSK65647 LCF65646:LCG65647 LMB65646:LMC65647 LVX65646:LVY65647 MFT65646:MFU65647 MPP65646:MPQ65647 MZL65646:MZM65647 NJH65646:NJI65647 NTD65646:NTE65647 OCZ65646:ODA65647 OMV65646:OMW65647 OWR65646:OWS65647 PGN65646:PGO65647 PQJ65646:PQK65647 QAF65646:QAG65647 QKB65646:QKC65647 QTX65646:QTY65647 RDT65646:RDU65647 RNP65646:RNQ65647 RXL65646:RXM65647 SHH65646:SHI65647 SRD65646:SRE65647 TAZ65646:TBA65647 TKV65646:TKW65647 TUR65646:TUS65647 UEN65646:UEO65647 UOJ65646:UOK65647 UYF65646:UYG65647 VIB65646:VIC65647 VRX65646:VRY65647 WBT65646:WBU65647 WLP65646:WLQ65647 WVL65646:WVM65647 D131183:E131184 IZ131182:JA131183 SV131182:SW131183 ACR131182:ACS131183 AMN131182:AMO131183 AWJ131182:AWK131183 BGF131182:BGG131183 BQB131182:BQC131183 BZX131182:BZY131183 CJT131182:CJU131183 CTP131182:CTQ131183 DDL131182:DDM131183 DNH131182:DNI131183 DXD131182:DXE131183 EGZ131182:EHA131183 EQV131182:EQW131183 FAR131182:FAS131183 FKN131182:FKO131183 FUJ131182:FUK131183 GEF131182:GEG131183 GOB131182:GOC131183 GXX131182:GXY131183 HHT131182:HHU131183 HRP131182:HRQ131183 IBL131182:IBM131183 ILH131182:ILI131183 IVD131182:IVE131183 JEZ131182:JFA131183 JOV131182:JOW131183 JYR131182:JYS131183 KIN131182:KIO131183 KSJ131182:KSK131183 LCF131182:LCG131183 LMB131182:LMC131183 LVX131182:LVY131183 MFT131182:MFU131183 MPP131182:MPQ131183 MZL131182:MZM131183 NJH131182:NJI131183 NTD131182:NTE131183 OCZ131182:ODA131183 OMV131182:OMW131183 OWR131182:OWS131183 PGN131182:PGO131183 PQJ131182:PQK131183 QAF131182:QAG131183 QKB131182:QKC131183 QTX131182:QTY131183 RDT131182:RDU131183 RNP131182:RNQ131183 RXL131182:RXM131183 SHH131182:SHI131183 SRD131182:SRE131183 TAZ131182:TBA131183 TKV131182:TKW131183 TUR131182:TUS131183 UEN131182:UEO131183 UOJ131182:UOK131183 UYF131182:UYG131183 VIB131182:VIC131183 VRX131182:VRY131183 WBT131182:WBU131183 WLP131182:WLQ131183 WVL131182:WVM131183 D196719:E196720 IZ196718:JA196719 SV196718:SW196719 ACR196718:ACS196719 AMN196718:AMO196719 AWJ196718:AWK196719 BGF196718:BGG196719 BQB196718:BQC196719 BZX196718:BZY196719 CJT196718:CJU196719 CTP196718:CTQ196719 DDL196718:DDM196719 DNH196718:DNI196719 DXD196718:DXE196719 EGZ196718:EHA196719 EQV196718:EQW196719 FAR196718:FAS196719 FKN196718:FKO196719 FUJ196718:FUK196719 GEF196718:GEG196719 GOB196718:GOC196719 GXX196718:GXY196719 HHT196718:HHU196719 HRP196718:HRQ196719 IBL196718:IBM196719 ILH196718:ILI196719 IVD196718:IVE196719 JEZ196718:JFA196719 JOV196718:JOW196719 JYR196718:JYS196719 KIN196718:KIO196719 KSJ196718:KSK196719 LCF196718:LCG196719 LMB196718:LMC196719 LVX196718:LVY196719 MFT196718:MFU196719 MPP196718:MPQ196719 MZL196718:MZM196719 NJH196718:NJI196719 NTD196718:NTE196719 OCZ196718:ODA196719 OMV196718:OMW196719 OWR196718:OWS196719 PGN196718:PGO196719 PQJ196718:PQK196719 QAF196718:QAG196719 QKB196718:QKC196719 QTX196718:QTY196719 RDT196718:RDU196719 RNP196718:RNQ196719 RXL196718:RXM196719 SHH196718:SHI196719 SRD196718:SRE196719 TAZ196718:TBA196719 TKV196718:TKW196719 TUR196718:TUS196719 UEN196718:UEO196719 UOJ196718:UOK196719 UYF196718:UYG196719 VIB196718:VIC196719 VRX196718:VRY196719 WBT196718:WBU196719 WLP196718:WLQ196719 WVL196718:WVM196719 D262255:E262256 IZ262254:JA262255 SV262254:SW262255 ACR262254:ACS262255 AMN262254:AMO262255 AWJ262254:AWK262255 BGF262254:BGG262255 BQB262254:BQC262255 BZX262254:BZY262255 CJT262254:CJU262255 CTP262254:CTQ262255 DDL262254:DDM262255 DNH262254:DNI262255 DXD262254:DXE262255 EGZ262254:EHA262255 EQV262254:EQW262255 FAR262254:FAS262255 FKN262254:FKO262255 FUJ262254:FUK262255 GEF262254:GEG262255 GOB262254:GOC262255 GXX262254:GXY262255 HHT262254:HHU262255 HRP262254:HRQ262255 IBL262254:IBM262255 ILH262254:ILI262255 IVD262254:IVE262255 JEZ262254:JFA262255 JOV262254:JOW262255 JYR262254:JYS262255 KIN262254:KIO262255 KSJ262254:KSK262255 LCF262254:LCG262255 LMB262254:LMC262255 LVX262254:LVY262255 MFT262254:MFU262255 MPP262254:MPQ262255 MZL262254:MZM262255 NJH262254:NJI262255 NTD262254:NTE262255 OCZ262254:ODA262255 OMV262254:OMW262255 OWR262254:OWS262255 PGN262254:PGO262255 PQJ262254:PQK262255 QAF262254:QAG262255 QKB262254:QKC262255 QTX262254:QTY262255 RDT262254:RDU262255 RNP262254:RNQ262255 RXL262254:RXM262255 SHH262254:SHI262255 SRD262254:SRE262255 TAZ262254:TBA262255 TKV262254:TKW262255 TUR262254:TUS262255 UEN262254:UEO262255 UOJ262254:UOK262255 UYF262254:UYG262255 VIB262254:VIC262255 VRX262254:VRY262255 WBT262254:WBU262255 WLP262254:WLQ262255 WVL262254:WVM262255 D327791:E327792 IZ327790:JA327791 SV327790:SW327791 ACR327790:ACS327791 AMN327790:AMO327791 AWJ327790:AWK327791 BGF327790:BGG327791 BQB327790:BQC327791 BZX327790:BZY327791 CJT327790:CJU327791 CTP327790:CTQ327791 DDL327790:DDM327791 DNH327790:DNI327791 DXD327790:DXE327791 EGZ327790:EHA327791 EQV327790:EQW327791 FAR327790:FAS327791 FKN327790:FKO327791 FUJ327790:FUK327791 GEF327790:GEG327791 GOB327790:GOC327791 GXX327790:GXY327791 HHT327790:HHU327791 HRP327790:HRQ327791 IBL327790:IBM327791 ILH327790:ILI327791 IVD327790:IVE327791 JEZ327790:JFA327791 JOV327790:JOW327791 JYR327790:JYS327791 KIN327790:KIO327791 KSJ327790:KSK327791 LCF327790:LCG327791 LMB327790:LMC327791 LVX327790:LVY327791 MFT327790:MFU327791 MPP327790:MPQ327791 MZL327790:MZM327791 NJH327790:NJI327791 NTD327790:NTE327791 OCZ327790:ODA327791 OMV327790:OMW327791 OWR327790:OWS327791 PGN327790:PGO327791 PQJ327790:PQK327791 QAF327790:QAG327791 QKB327790:QKC327791 QTX327790:QTY327791 RDT327790:RDU327791 RNP327790:RNQ327791 RXL327790:RXM327791 SHH327790:SHI327791 SRD327790:SRE327791 TAZ327790:TBA327791 TKV327790:TKW327791 TUR327790:TUS327791 UEN327790:UEO327791 UOJ327790:UOK327791 UYF327790:UYG327791 VIB327790:VIC327791 VRX327790:VRY327791 WBT327790:WBU327791 WLP327790:WLQ327791 WVL327790:WVM327791 D393327:E393328 IZ393326:JA393327 SV393326:SW393327 ACR393326:ACS393327 AMN393326:AMO393327 AWJ393326:AWK393327 BGF393326:BGG393327 BQB393326:BQC393327 BZX393326:BZY393327 CJT393326:CJU393327 CTP393326:CTQ393327 DDL393326:DDM393327 DNH393326:DNI393327 DXD393326:DXE393327 EGZ393326:EHA393327 EQV393326:EQW393327 FAR393326:FAS393327 FKN393326:FKO393327 FUJ393326:FUK393327 GEF393326:GEG393327 GOB393326:GOC393327 GXX393326:GXY393327 HHT393326:HHU393327 HRP393326:HRQ393327 IBL393326:IBM393327 ILH393326:ILI393327 IVD393326:IVE393327 JEZ393326:JFA393327 JOV393326:JOW393327 JYR393326:JYS393327 KIN393326:KIO393327 KSJ393326:KSK393327 LCF393326:LCG393327 LMB393326:LMC393327 LVX393326:LVY393327 MFT393326:MFU393327 MPP393326:MPQ393327 MZL393326:MZM393327 NJH393326:NJI393327 NTD393326:NTE393327 OCZ393326:ODA393327 OMV393326:OMW393327 OWR393326:OWS393327 PGN393326:PGO393327 PQJ393326:PQK393327 QAF393326:QAG393327 QKB393326:QKC393327 QTX393326:QTY393327 RDT393326:RDU393327 RNP393326:RNQ393327 RXL393326:RXM393327 SHH393326:SHI393327 SRD393326:SRE393327 TAZ393326:TBA393327 TKV393326:TKW393327 TUR393326:TUS393327 UEN393326:UEO393327 UOJ393326:UOK393327 UYF393326:UYG393327 VIB393326:VIC393327 VRX393326:VRY393327 WBT393326:WBU393327 WLP393326:WLQ393327 WVL393326:WVM393327 D458863:E458864 IZ458862:JA458863 SV458862:SW458863 ACR458862:ACS458863 AMN458862:AMO458863 AWJ458862:AWK458863 BGF458862:BGG458863 BQB458862:BQC458863 BZX458862:BZY458863 CJT458862:CJU458863 CTP458862:CTQ458863 DDL458862:DDM458863 DNH458862:DNI458863 DXD458862:DXE458863 EGZ458862:EHA458863 EQV458862:EQW458863 FAR458862:FAS458863 FKN458862:FKO458863 FUJ458862:FUK458863 GEF458862:GEG458863 GOB458862:GOC458863 GXX458862:GXY458863 HHT458862:HHU458863 HRP458862:HRQ458863 IBL458862:IBM458863 ILH458862:ILI458863 IVD458862:IVE458863 JEZ458862:JFA458863 JOV458862:JOW458863 JYR458862:JYS458863 KIN458862:KIO458863 KSJ458862:KSK458863 LCF458862:LCG458863 LMB458862:LMC458863 LVX458862:LVY458863 MFT458862:MFU458863 MPP458862:MPQ458863 MZL458862:MZM458863 NJH458862:NJI458863 NTD458862:NTE458863 OCZ458862:ODA458863 OMV458862:OMW458863 OWR458862:OWS458863 PGN458862:PGO458863 PQJ458862:PQK458863 QAF458862:QAG458863 QKB458862:QKC458863 QTX458862:QTY458863 RDT458862:RDU458863 RNP458862:RNQ458863 RXL458862:RXM458863 SHH458862:SHI458863 SRD458862:SRE458863 TAZ458862:TBA458863 TKV458862:TKW458863 TUR458862:TUS458863 UEN458862:UEO458863 UOJ458862:UOK458863 UYF458862:UYG458863 VIB458862:VIC458863 VRX458862:VRY458863 WBT458862:WBU458863 WLP458862:WLQ458863 WVL458862:WVM458863 D524399:E524400 IZ524398:JA524399 SV524398:SW524399 ACR524398:ACS524399 AMN524398:AMO524399 AWJ524398:AWK524399 BGF524398:BGG524399 BQB524398:BQC524399 BZX524398:BZY524399 CJT524398:CJU524399 CTP524398:CTQ524399 DDL524398:DDM524399 DNH524398:DNI524399 DXD524398:DXE524399 EGZ524398:EHA524399 EQV524398:EQW524399 FAR524398:FAS524399 FKN524398:FKO524399 FUJ524398:FUK524399 GEF524398:GEG524399 GOB524398:GOC524399 GXX524398:GXY524399 HHT524398:HHU524399 HRP524398:HRQ524399 IBL524398:IBM524399 ILH524398:ILI524399 IVD524398:IVE524399 JEZ524398:JFA524399 JOV524398:JOW524399 JYR524398:JYS524399 KIN524398:KIO524399 KSJ524398:KSK524399 LCF524398:LCG524399 LMB524398:LMC524399 LVX524398:LVY524399 MFT524398:MFU524399 MPP524398:MPQ524399 MZL524398:MZM524399 NJH524398:NJI524399 NTD524398:NTE524399 OCZ524398:ODA524399 OMV524398:OMW524399 OWR524398:OWS524399 PGN524398:PGO524399 PQJ524398:PQK524399 QAF524398:QAG524399 QKB524398:QKC524399 QTX524398:QTY524399 RDT524398:RDU524399 RNP524398:RNQ524399 RXL524398:RXM524399 SHH524398:SHI524399 SRD524398:SRE524399 TAZ524398:TBA524399 TKV524398:TKW524399 TUR524398:TUS524399 UEN524398:UEO524399 UOJ524398:UOK524399 UYF524398:UYG524399 VIB524398:VIC524399 VRX524398:VRY524399 WBT524398:WBU524399 WLP524398:WLQ524399 WVL524398:WVM524399 D589935:E589936 IZ589934:JA589935 SV589934:SW589935 ACR589934:ACS589935 AMN589934:AMO589935 AWJ589934:AWK589935 BGF589934:BGG589935 BQB589934:BQC589935 BZX589934:BZY589935 CJT589934:CJU589935 CTP589934:CTQ589935 DDL589934:DDM589935 DNH589934:DNI589935 DXD589934:DXE589935 EGZ589934:EHA589935 EQV589934:EQW589935 FAR589934:FAS589935 FKN589934:FKO589935 FUJ589934:FUK589935 GEF589934:GEG589935 GOB589934:GOC589935 GXX589934:GXY589935 HHT589934:HHU589935 HRP589934:HRQ589935 IBL589934:IBM589935 ILH589934:ILI589935 IVD589934:IVE589935 JEZ589934:JFA589935 JOV589934:JOW589935 JYR589934:JYS589935 KIN589934:KIO589935 KSJ589934:KSK589935 LCF589934:LCG589935 LMB589934:LMC589935 LVX589934:LVY589935 MFT589934:MFU589935 MPP589934:MPQ589935 MZL589934:MZM589935 NJH589934:NJI589935 NTD589934:NTE589935 OCZ589934:ODA589935 OMV589934:OMW589935 OWR589934:OWS589935 PGN589934:PGO589935 PQJ589934:PQK589935 QAF589934:QAG589935 QKB589934:QKC589935 QTX589934:QTY589935 RDT589934:RDU589935 RNP589934:RNQ589935 RXL589934:RXM589935 SHH589934:SHI589935 SRD589934:SRE589935 TAZ589934:TBA589935 TKV589934:TKW589935 TUR589934:TUS589935 UEN589934:UEO589935 UOJ589934:UOK589935 UYF589934:UYG589935 VIB589934:VIC589935 VRX589934:VRY589935 WBT589934:WBU589935 WLP589934:WLQ589935 WVL589934:WVM589935 D655471:E655472 IZ655470:JA655471 SV655470:SW655471 ACR655470:ACS655471 AMN655470:AMO655471 AWJ655470:AWK655471 BGF655470:BGG655471 BQB655470:BQC655471 BZX655470:BZY655471 CJT655470:CJU655471 CTP655470:CTQ655471 DDL655470:DDM655471 DNH655470:DNI655471 DXD655470:DXE655471 EGZ655470:EHA655471 EQV655470:EQW655471 FAR655470:FAS655471 FKN655470:FKO655471 FUJ655470:FUK655471 GEF655470:GEG655471 GOB655470:GOC655471 GXX655470:GXY655471 HHT655470:HHU655471 HRP655470:HRQ655471 IBL655470:IBM655471 ILH655470:ILI655471 IVD655470:IVE655471 JEZ655470:JFA655471 JOV655470:JOW655471 JYR655470:JYS655471 KIN655470:KIO655471 KSJ655470:KSK655471 LCF655470:LCG655471 LMB655470:LMC655471 LVX655470:LVY655471 MFT655470:MFU655471 MPP655470:MPQ655471 MZL655470:MZM655471 NJH655470:NJI655471 NTD655470:NTE655471 OCZ655470:ODA655471 OMV655470:OMW655471 OWR655470:OWS655471 PGN655470:PGO655471 PQJ655470:PQK655471 QAF655470:QAG655471 QKB655470:QKC655471 QTX655470:QTY655471 RDT655470:RDU655471 RNP655470:RNQ655471 RXL655470:RXM655471 SHH655470:SHI655471 SRD655470:SRE655471 TAZ655470:TBA655471 TKV655470:TKW655471 TUR655470:TUS655471 UEN655470:UEO655471 UOJ655470:UOK655471 UYF655470:UYG655471 VIB655470:VIC655471 VRX655470:VRY655471 WBT655470:WBU655471 WLP655470:WLQ655471 WVL655470:WVM655471 D721007:E721008 IZ721006:JA721007 SV721006:SW721007 ACR721006:ACS721007 AMN721006:AMO721007 AWJ721006:AWK721007 BGF721006:BGG721007 BQB721006:BQC721007 BZX721006:BZY721007 CJT721006:CJU721007 CTP721006:CTQ721007 DDL721006:DDM721007 DNH721006:DNI721007 DXD721006:DXE721007 EGZ721006:EHA721007 EQV721006:EQW721007 FAR721006:FAS721007 FKN721006:FKO721007 FUJ721006:FUK721007 GEF721006:GEG721007 GOB721006:GOC721007 GXX721006:GXY721007 HHT721006:HHU721007 HRP721006:HRQ721007 IBL721006:IBM721007 ILH721006:ILI721007 IVD721006:IVE721007 JEZ721006:JFA721007 JOV721006:JOW721007 JYR721006:JYS721007 KIN721006:KIO721007 KSJ721006:KSK721007 LCF721006:LCG721007 LMB721006:LMC721007 LVX721006:LVY721007 MFT721006:MFU721007 MPP721006:MPQ721007 MZL721006:MZM721007 NJH721006:NJI721007 NTD721006:NTE721007 OCZ721006:ODA721007 OMV721006:OMW721007 OWR721006:OWS721007 PGN721006:PGO721007 PQJ721006:PQK721007 QAF721006:QAG721007 QKB721006:QKC721007 QTX721006:QTY721007 RDT721006:RDU721007 RNP721006:RNQ721007 RXL721006:RXM721007 SHH721006:SHI721007 SRD721006:SRE721007 TAZ721006:TBA721007 TKV721006:TKW721007 TUR721006:TUS721007 UEN721006:UEO721007 UOJ721006:UOK721007 UYF721006:UYG721007 VIB721006:VIC721007 VRX721006:VRY721007 WBT721006:WBU721007 WLP721006:WLQ721007 WVL721006:WVM721007 D786543:E786544 IZ786542:JA786543 SV786542:SW786543 ACR786542:ACS786543 AMN786542:AMO786543 AWJ786542:AWK786543 BGF786542:BGG786543 BQB786542:BQC786543 BZX786542:BZY786543 CJT786542:CJU786543 CTP786542:CTQ786543 DDL786542:DDM786543 DNH786542:DNI786543 DXD786542:DXE786543 EGZ786542:EHA786543 EQV786542:EQW786543 FAR786542:FAS786543 FKN786542:FKO786543 FUJ786542:FUK786543 GEF786542:GEG786543 GOB786542:GOC786543 GXX786542:GXY786543 HHT786542:HHU786543 HRP786542:HRQ786543 IBL786542:IBM786543 ILH786542:ILI786543 IVD786542:IVE786543 JEZ786542:JFA786543 JOV786542:JOW786543 JYR786542:JYS786543 KIN786542:KIO786543 KSJ786542:KSK786543 LCF786542:LCG786543 LMB786542:LMC786543 LVX786542:LVY786543 MFT786542:MFU786543 MPP786542:MPQ786543 MZL786542:MZM786543 NJH786542:NJI786543 NTD786542:NTE786543 OCZ786542:ODA786543 OMV786542:OMW786543 OWR786542:OWS786543 PGN786542:PGO786543 PQJ786542:PQK786543 QAF786542:QAG786543 QKB786542:QKC786543 QTX786542:QTY786543 RDT786542:RDU786543 RNP786542:RNQ786543 RXL786542:RXM786543 SHH786542:SHI786543 SRD786542:SRE786543 TAZ786542:TBA786543 TKV786542:TKW786543 TUR786542:TUS786543 UEN786542:UEO786543 UOJ786542:UOK786543 UYF786542:UYG786543 VIB786542:VIC786543 VRX786542:VRY786543 WBT786542:WBU786543 WLP786542:WLQ786543 WVL786542:WVM786543 D852079:E852080 IZ852078:JA852079 SV852078:SW852079 ACR852078:ACS852079 AMN852078:AMO852079 AWJ852078:AWK852079 BGF852078:BGG852079 BQB852078:BQC852079 BZX852078:BZY852079 CJT852078:CJU852079 CTP852078:CTQ852079 DDL852078:DDM852079 DNH852078:DNI852079 DXD852078:DXE852079 EGZ852078:EHA852079 EQV852078:EQW852079 FAR852078:FAS852079 FKN852078:FKO852079 FUJ852078:FUK852079 GEF852078:GEG852079 GOB852078:GOC852079 GXX852078:GXY852079 HHT852078:HHU852079 HRP852078:HRQ852079 IBL852078:IBM852079 ILH852078:ILI852079 IVD852078:IVE852079 JEZ852078:JFA852079 JOV852078:JOW852079 JYR852078:JYS852079 KIN852078:KIO852079 KSJ852078:KSK852079 LCF852078:LCG852079 LMB852078:LMC852079 LVX852078:LVY852079 MFT852078:MFU852079 MPP852078:MPQ852079 MZL852078:MZM852079 NJH852078:NJI852079 NTD852078:NTE852079 OCZ852078:ODA852079 OMV852078:OMW852079 OWR852078:OWS852079 PGN852078:PGO852079 PQJ852078:PQK852079 QAF852078:QAG852079 QKB852078:QKC852079 QTX852078:QTY852079 RDT852078:RDU852079 RNP852078:RNQ852079 RXL852078:RXM852079 SHH852078:SHI852079 SRD852078:SRE852079 TAZ852078:TBA852079 TKV852078:TKW852079 TUR852078:TUS852079 UEN852078:UEO852079 UOJ852078:UOK852079 UYF852078:UYG852079 VIB852078:VIC852079 VRX852078:VRY852079 WBT852078:WBU852079 WLP852078:WLQ852079 WVL852078:WVM852079 D917615:E917616 IZ917614:JA917615 SV917614:SW917615 ACR917614:ACS917615 AMN917614:AMO917615 AWJ917614:AWK917615 BGF917614:BGG917615 BQB917614:BQC917615 BZX917614:BZY917615 CJT917614:CJU917615 CTP917614:CTQ917615 DDL917614:DDM917615 DNH917614:DNI917615 DXD917614:DXE917615 EGZ917614:EHA917615 EQV917614:EQW917615 FAR917614:FAS917615 FKN917614:FKO917615 FUJ917614:FUK917615 GEF917614:GEG917615 GOB917614:GOC917615 GXX917614:GXY917615 HHT917614:HHU917615 HRP917614:HRQ917615 IBL917614:IBM917615 ILH917614:ILI917615 IVD917614:IVE917615 JEZ917614:JFA917615 JOV917614:JOW917615 JYR917614:JYS917615 KIN917614:KIO917615 KSJ917614:KSK917615 LCF917614:LCG917615 LMB917614:LMC917615 LVX917614:LVY917615 MFT917614:MFU917615 MPP917614:MPQ917615 MZL917614:MZM917615 NJH917614:NJI917615 NTD917614:NTE917615 OCZ917614:ODA917615 OMV917614:OMW917615 OWR917614:OWS917615 PGN917614:PGO917615 PQJ917614:PQK917615 QAF917614:QAG917615 QKB917614:QKC917615 QTX917614:QTY917615 RDT917614:RDU917615 RNP917614:RNQ917615 RXL917614:RXM917615 SHH917614:SHI917615 SRD917614:SRE917615 TAZ917614:TBA917615 TKV917614:TKW917615 TUR917614:TUS917615 UEN917614:UEO917615 UOJ917614:UOK917615 UYF917614:UYG917615 VIB917614:VIC917615 VRX917614:VRY917615 WBT917614:WBU917615 WLP917614:WLQ917615 WVL917614:WVM917615 D983151:E983152 IZ983150:JA983151 SV983150:SW983151 ACR983150:ACS983151 AMN983150:AMO983151 AWJ983150:AWK983151 BGF983150:BGG983151 BQB983150:BQC983151 BZX983150:BZY983151 CJT983150:CJU983151 CTP983150:CTQ983151 DDL983150:DDM983151 DNH983150:DNI983151 DXD983150:DXE983151 EGZ983150:EHA983151 EQV983150:EQW983151 FAR983150:FAS983151 FKN983150:FKO983151 FUJ983150:FUK983151 GEF983150:GEG983151 GOB983150:GOC983151 GXX983150:GXY983151 HHT983150:HHU983151 HRP983150:HRQ983151 IBL983150:IBM983151 ILH983150:ILI983151 IVD983150:IVE983151 JEZ983150:JFA983151 JOV983150:JOW983151 JYR983150:JYS983151 KIN983150:KIO983151 KSJ983150:KSK983151 LCF983150:LCG983151 LMB983150:LMC983151 LVX983150:LVY983151 MFT983150:MFU983151 MPP983150:MPQ983151 MZL983150:MZM983151 NJH983150:NJI983151 NTD983150:NTE983151 OCZ983150:ODA983151 OMV983150:OMW983151 OWR983150:OWS983151 PGN983150:PGO983151 PQJ983150:PQK983151 QAF983150:QAG983151 QKB983150:QKC983151 QTX983150:QTY983151 RDT983150:RDU983151 RNP983150:RNQ983151 RXL983150:RXM983151 SHH983150:SHI983151 SRD983150:SRE983151 TAZ983150:TBA983151 TKV983150:TKW983151 TUR983150:TUS983151 UEN983150:UEO983151 UOJ983150:UOK983151 UYF983150:UYG983151 VIB983150:VIC983151 VRX983150:VRY983151 WBT983150:WBU983151 WLP983150:WLQ983151 WVL983150:WVM983151 B109:B110 IX109:IX110 ST109:ST110 ACP109:ACP110 AML109:AML110 AWH109:AWH110 BGD109:BGD110 BPZ109:BPZ110 BZV109:BZV110 CJR109:CJR110 CTN109:CTN110 DDJ109:DDJ110 DNF109:DNF110 DXB109:DXB110 EGX109:EGX110 EQT109:EQT110 FAP109:FAP110 FKL109:FKL110 FUH109:FUH110 GED109:GED110 GNZ109:GNZ110 GXV109:GXV110 HHR109:HHR110 HRN109:HRN110 IBJ109:IBJ110 ILF109:ILF110 IVB109:IVB110 JEX109:JEX110 JOT109:JOT110 JYP109:JYP110 KIL109:KIL110 KSH109:KSH110 LCD109:LCD110 LLZ109:LLZ110 LVV109:LVV110 MFR109:MFR110 MPN109:MPN110 MZJ109:MZJ110 NJF109:NJF110 NTB109:NTB110 OCX109:OCX110 OMT109:OMT110 OWP109:OWP110 PGL109:PGL110 PQH109:PQH110 QAD109:QAD110 QJZ109:QJZ110 QTV109:QTV110 RDR109:RDR110 RNN109:RNN110 RXJ109:RXJ110 SHF109:SHF110 SRB109:SRB110 TAX109:TAX110 TKT109:TKT110 TUP109:TUP110 UEL109:UEL110 UOH109:UOH110 UYD109:UYD110 VHZ109:VHZ110 VRV109:VRV110 WBR109:WBR110 WLN109:WLN110 WVJ109:WVJ110 B65647:B65648 IX65646:IX65647 ST65646:ST65647 ACP65646:ACP65647 AML65646:AML65647 AWH65646:AWH65647 BGD65646:BGD65647 BPZ65646:BPZ65647 BZV65646:BZV65647 CJR65646:CJR65647 CTN65646:CTN65647 DDJ65646:DDJ65647 DNF65646:DNF65647 DXB65646:DXB65647 EGX65646:EGX65647 EQT65646:EQT65647 FAP65646:FAP65647 FKL65646:FKL65647 FUH65646:FUH65647 GED65646:GED65647 GNZ65646:GNZ65647 GXV65646:GXV65647 HHR65646:HHR65647 HRN65646:HRN65647 IBJ65646:IBJ65647 ILF65646:ILF65647 IVB65646:IVB65647 JEX65646:JEX65647 JOT65646:JOT65647 JYP65646:JYP65647 KIL65646:KIL65647 KSH65646:KSH65647 LCD65646:LCD65647 LLZ65646:LLZ65647 LVV65646:LVV65647 MFR65646:MFR65647 MPN65646:MPN65647 MZJ65646:MZJ65647 NJF65646:NJF65647 NTB65646:NTB65647 OCX65646:OCX65647 OMT65646:OMT65647 OWP65646:OWP65647 PGL65646:PGL65647 PQH65646:PQH65647 QAD65646:QAD65647 QJZ65646:QJZ65647 QTV65646:QTV65647 RDR65646:RDR65647 RNN65646:RNN65647 RXJ65646:RXJ65647 SHF65646:SHF65647 SRB65646:SRB65647 TAX65646:TAX65647 TKT65646:TKT65647 TUP65646:TUP65647 UEL65646:UEL65647 UOH65646:UOH65647 UYD65646:UYD65647 VHZ65646:VHZ65647 VRV65646:VRV65647 WBR65646:WBR65647 WLN65646:WLN65647 WVJ65646:WVJ65647 B131183:B131184 IX131182:IX131183 ST131182:ST131183 ACP131182:ACP131183 AML131182:AML131183 AWH131182:AWH131183 BGD131182:BGD131183 BPZ131182:BPZ131183 BZV131182:BZV131183 CJR131182:CJR131183 CTN131182:CTN131183 DDJ131182:DDJ131183 DNF131182:DNF131183 DXB131182:DXB131183 EGX131182:EGX131183 EQT131182:EQT131183 FAP131182:FAP131183 FKL131182:FKL131183 FUH131182:FUH131183 GED131182:GED131183 GNZ131182:GNZ131183 GXV131182:GXV131183 HHR131182:HHR131183 HRN131182:HRN131183 IBJ131182:IBJ131183 ILF131182:ILF131183 IVB131182:IVB131183 JEX131182:JEX131183 JOT131182:JOT131183 JYP131182:JYP131183 KIL131182:KIL131183 KSH131182:KSH131183 LCD131182:LCD131183 LLZ131182:LLZ131183 LVV131182:LVV131183 MFR131182:MFR131183 MPN131182:MPN131183 MZJ131182:MZJ131183 NJF131182:NJF131183 NTB131182:NTB131183 OCX131182:OCX131183 OMT131182:OMT131183 OWP131182:OWP131183 PGL131182:PGL131183 PQH131182:PQH131183 QAD131182:QAD131183 QJZ131182:QJZ131183 QTV131182:QTV131183 RDR131182:RDR131183 RNN131182:RNN131183 RXJ131182:RXJ131183 SHF131182:SHF131183 SRB131182:SRB131183 TAX131182:TAX131183 TKT131182:TKT131183 TUP131182:TUP131183 UEL131182:UEL131183 UOH131182:UOH131183 UYD131182:UYD131183 VHZ131182:VHZ131183 VRV131182:VRV131183 WBR131182:WBR131183 WLN131182:WLN131183 WVJ131182:WVJ131183 B196719:B196720 IX196718:IX196719 ST196718:ST196719 ACP196718:ACP196719 AML196718:AML196719 AWH196718:AWH196719 BGD196718:BGD196719 BPZ196718:BPZ196719 BZV196718:BZV196719 CJR196718:CJR196719 CTN196718:CTN196719 DDJ196718:DDJ196719 DNF196718:DNF196719 DXB196718:DXB196719 EGX196718:EGX196719 EQT196718:EQT196719 FAP196718:FAP196719 FKL196718:FKL196719 FUH196718:FUH196719 GED196718:GED196719 GNZ196718:GNZ196719 GXV196718:GXV196719 HHR196718:HHR196719 HRN196718:HRN196719 IBJ196718:IBJ196719 ILF196718:ILF196719 IVB196718:IVB196719 JEX196718:JEX196719 JOT196718:JOT196719 JYP196718:JYP196719 KIL196718:KIL196719 KSH196718:KSH196719 LCD196718:LCD196719 LLZ196718:LLZ196719 LVV196718:LVV196719 MFR196718:MFR196719 MPN196718:MPN196719 MZJ196718:MZJ196719 NJF196718:NJF196719 NTB196718:NTB196719 OCX196718:OCX196719 OMT196718:OMT196719 OWP196718:OWP196719 PGL196718:PGL196719 PQH196718:PQH196719 QAD196718:QAD196719 QJZ196718:QJZ196719 QTV196718:QTV196719 RDR196718:RDR196719 RNN196718:RNN196719 RXJ196718:RXJ196719 SHF196718:SHF196719 SRB196718:SRB196719 TAX196718:TAX196719 TKT196718:TKT196719 TUP196718:TUP196719 UEL196718:UEL196719 UOH196718:UOH196719 UYD196718:UYD196719 VHZ196718:VHZ196719 VRV196718:VRV196719 WBR196718:WBR196719 WLN196718:WLN196719 WVJ196718:WVJ196719 B262255:B262256 IX262254:IX262255 ST262254:ST262255 ACP262254:ACP262255 AML262254:AML262255 AWH262254:AWH262255 BGD262254:BGD262255 BPZ262254:BPZ262255 BZV262254:BZV262255 CJR262254:CJR262255 CTN262254:CTN262255 DDJ262254:DDJ262255 DNF262254:DNF262255 DXB262254:DXB262255 EGX262254:EGX262255 EQT262254:EQT262255 FAP262254:FAP262255 FKL262254:FKL262255 FUH262254:FUH262255 GED262254:GED262255 GNZ262254:GNZ262255 GXV262254:GXV262255 HHR262254:HHR262255 HRN262254:HRN262255 IBJ262254:IBJ262255 ILF262254:ILF262255 IVB262254:IVB262255 JEX262254:JEX262255 JOT262254:JOT262255 JYP262254:JYP262255 KIL262254:KIL262255 KSH262254:KSH262255 LCD262254:LCD262255 LLZ262254:LLZ262255 LVV262254:LVV262255 MFR262254:MFR262255 MPN262254:MPN262255 MZJ262254:MZJ262255 NJF262254:NJF262255 NTB262254:NTB262255 OCX262254:OCX262255 OMT262254:OMT262255 OWP262254:OWP262255 PGL262254:PGL262255 PQH262254:PQH262255 QAD262254:QAD262255 QJZ262254:QJZ262255 QTV262254:QTV262255 RDR262254:RDR262255 RNN262254:RNN262255 RXJ262254:RXJ262255 SHF262254:SHF262255 SRB262254:SRB262255 TAX262254:TAX262255 TKT262254:TKT262255 TUP262254:TUP262255 UEL262254:UEL262255 UOH262254:UOH262255 UYD262254:UYD262255 VHZ262254:VHZ262255 VRV262254:VRV262255 WBR262254:WBR262255 WLN262254:WLN262255 WVJ262254:WVJ262255 B327791:B327792 IX327790:IX327791 ST327790:ST327791 ACP327790:ACP327791 AML327790:AML327791 AWH327790:AWH327791 BGD327790:BGD327791 BPZ327790:BPZ327791 BZV327790:BZV327791 CJR327790:CJR327791 CTN327790:CTN327791 DDJ327790:DDJ327791 DNF327790:DNF327791 DXB327790:DXB327791 EGX327790:EGX327791 EQT327790:EQT327791 FAP327790:FAP327791 FKL327790:FKL327791 FUH327790:FUH327791 GED327790:GED327791 GNZ327790:GNZ327791 GXV327790:GXV327791 HHR327790:HHR327791 HRN327790:HRN327791 IBJ327790:IBJ327791 ILF327790:ILF327791 IVB327790:IVB327791 JEX327790:JEX327791 JOT327790:JOT327791 JYP327790:JYP327791 KIL327790:KIL327791 KSH327790:KSH327791 LCD327790:LCD327791 LLZ327790:LLZ327791 LVV327790:LVV327791 MFR327790:MFR327791 MPN327790:MPN327791 MZJ327790:MZJ327791 NJF327790:NJF327791 NTB327790:NTB327791 OCX327790:OCX327791 OMT327790:OMT327791 OWP327790:OWP327791 PGL327790:PGL327791 PQH327790:PQH327791 QAD327790:QAD327791 QJZ327790:QJZ327791 QTV327790:QTV327791 RDR327790:RDR327791 RNN327790:RNN327791 RXJ327790:RXJ327791 SHF327790:SHF327791 SRB327790:SRB327791 TAX327790:TAX327791 TKT327790:TKT327791 TUP327790:TUP327791 UEL327790:UEL327791 UOH327790:UOH327791 UYD327790:UYD327791 VHZ327790:VHZ327791 VRV327790:VRV327791 WBR327790:WBR327791 WLN327790:WLN327791 WVJ327790:WVJ327791 B393327:B393328 IX393326:IX393327 ST393326:ST393327 ACP393326:ACP393327 AML393326:AML393327 AWH393326:AWH393327 BGD393326:BGD393327 BPZ393326:BPZ393327 BZV393326:BZV393327 CJR393326:CJR393327 CTN393326:CTN393327 DDJ393326:DDJ393327 DNF393326:DNF393327 DXB393326:DXB393327 EGX393326:EGX393327 EQT393326:EQT393327 FAP393326:FAP393327 FKL393326:FKL393327 FUH393326:FUH393327 GED393326:GED393327 GNZ393326:GNZ393327 GXV393326:GXV393327 HHR393326:HHR393327 HRN393326:HRN393327 IBJ393326:IBJ393327 ILF393326:ILF393327 IVB393326:IVB393327 JEX393326:JEX393327 JOT393326:JOT393327 JYP393326:JYP393327 KIL393326:KIL393327 KSH393326:KSH393327 LCD393326:LCD393327 LLZ393326:LLZ393327 LVV393326:LVV393327 MFR393326:MFR393327 MPN393326:MPN393327 MZJ393326:MZJ393327 NJF393326:NJF393327 NTB393326:NTB393327 OCX393326:OCX393327 OMT393326:OMT393327 OWP393326:OWP393327 PGL393326:PGL393327 PQH393326:PQH393327 QAD393326:QAD393327 QJZ393326:QJZ393327 QTV393326:QTV393327 RDR393326:RDR393327 RNN393326:RNN393327 RXJ393326:RXJ393327 SHF393326:SHF393327 SRB393326:SRB393327 TAX393326:TAX393327 TKT393326:TKT393327 TUP393326:TUP393327 UEL393326:UEL393327 UOH393326:UOH393327 UYD393326:UYD393327 VHZ393326:VHZ393327 VRV393326:VRV393327 WBR393326:WBR393327 WLN393326:WLN393327 WVJ393326:WVJ393327 B458863:B458864 IX458862:IX458863 ST458862:ST458863 ACP458862:ACP458863 AML458862:AML458863 AWH458862:AWH458863 BGD458862:BGD458863 BPZ458862:BPZ458863 BZV458862:BZV458863 CJR458862:CJR458863 CTN458862:CTN458863 DDJ458862:DDJ458863 DNF458862:DNF458863 DXB458862:DXB458863 EGX458862:EGX458863 EQT458862:EQT458863 FAP458862:FAP458863 FKL458862:FKL458863 FUH458862:FUH458863 GED458862:GED458863 GNZ458862:GNZ458863 GXV458862:GXV458863 HHR458862:HHR458863 HRN458862:HRN458863 IBJ458862:IBJ458863 ILF458862:ILF458863 IVB458862:IVB458863 JEX458862:JEX458863 JOT458862:JOT458863 JYP458862:JYP458863 KIL458862:KIL458863 KSH458862:KSH458863 LCD458862:LCD458863 LLZ458862:LLZ458863 LVV458862:LVV458863 MFR458862:MFR458863 MPN458862:MPN458863 MZJ458862:MZJ458863 NJF458862:NJF458863 NTB458862:NTB458863 OCX458862:OCX458863 OMT458862:OMT458863 OWP458862:OWP458863 PGL458862:PGL458863 PQH458862:PQH458863 QAD458862:QAD458863 QJZ458862:QJZ458863 QTV458862:QTV458863 RDR458862:RDR458863 RNN458862:RNN458863 RXJ458862:RXJ458863 SHF458862:SHF458863 SRB458862:SRB458863 TAX458862:TAX458863 TKT458862:TKT458863 TUP458862:TUP458863 UEL458862:UEL458863 UOH458862:UOH458863 UYD458862:UYD458863 VHZ458862:VHZ458863 VRV458862:VRV458863 WBR458862:WBR458863 WLN458862:WLN458863 WVJ458862:WVJ458863 B524399:B524400 IX524398:IX524399 ST524398:ST524399 ACP524398:ACP524399 AML524398:AML524399 AWH524398:AWH524399 BGD524398:BGD524399 BPZ524398:BPZ524399 BZV524398:BZV524399 CJR524398:CJR524399 CTN524398:CTN524399 DDJ524398:DDJ524399 DNF524398:DNF524399 DXB524398:DXB524399 EGX524398:EGX524399 EQT524398:EQT524399 FAP524398:FAP524399 FKL524398:FKL524399 FUH524398:FUH524399 GED524398:GED524399 GNZ524398:GNZ524399 GXV524398:GXV524399 HHR524398:HHR524399 HRN524398:HRN524399 IBJ524398:IBJ524399 ILF524398:ILF524399 IVB524398:IVB524399 JEX524398:JEX524399 JOT524398:JOT524399 JYP524398:JYP524399 KIL524398:KIL524399 KSH524398:KSH524399 LCD524398:LCD524399 LLZ524398:LLZ524399 LVV524398:LVV524399 MFR524398:MFR524399 MPN524398:MPN524399 MZJ524398:MZJ524399 NJF524398:NJF524399 NTB524398:NTB524399 OCX524398:OCX524399 OMT524398:OMT524399 OWP524398:OWP524399 PGL524398:PGL524399 PQH524398:PQH524399 QAD524398:QAD524399 QJZ524398:QJZ524399 QTV524398:QTV524399 RDR524398:RDR524399 RNN524398:RNN524399 RXJ524398:RXJ524399 SHF524398:SHF524399 SRB524398:SRB524399 TAX524398:TAX524399 TKT524398:TKT524399 TUP524398:TUP524399 UEL524398:UEL524399 UOH524398:UOH524399 UYD524398:UYD524399 VHZ524398:VHZ524399 VRV524398:VRV524399 WBR524398:WBR524399 WLN524398:WLN524399 WVJ524398:WVJ524399 B589935:B589936 IX589934:IX589935 ST589934:ST589935 ACP589934:ACP589935 AML589934:AML589935 AWH589934:AWH589935 BGD589934:BGD589935 BPZ589934:BPZ589935 BZV589934:BZV589935 CJR589934:CJR589935 CTN589934:CTN589935 DDJ589934:DDJ589935 DNF589934:DNF589935 DXB589934:DXB589935 EGX589934:EGX589935 EQT589934:EQT589935 FAP589934:FAP589935 FKL589934:FKL589935 FUH589934:FUH589935 GED589934:GED589935 GNZ589934:GNZ589935 GXV589934:GXV589935 HHR589934:HHR589935 HRN589934:HRN589935 IBJ589934:IBJ589935 ILF589934:ILF589935 IVB589934:IVB589935 JEX589934:JEX589935 JOT589934:JOT589935 JYP589934:JYP589935 KIL589934:KIL589935 KSH589934:KSH589935 LCD589934:LCD589935 LLZ589934:LLZ589935 LVV589934:LVV589935 MFR589934:MFR589935 MPN589934:MPN589935 MZJ589934:MZJ589935 NJF589934:NJF589935 NTB589934:NTB589935 OCX589934:OCX589935 OMT589934:OMT589935 OWP589934:OWP589935 PGL589934:PGL589935 PQH589934:PQH589935 QAD589934:QAD589935 QJZ589934:QJZ589935 QTV589934:QTV589935 RDR589934:RDR589935 RNN589934:RNN589935 RXJ589934:RXJ589935 SHF589934:SHF589935 SRB589934:SRB589935 TAX589934:TAX589935 TKT589934:TKT589935 TUP589934:TUP589935 UEL589934:UEL589935 UOH589934:UOH589935 UYD589934:UYD589935 VHZ589934:VHZ589935 VRV589934:VRV589935 WBR589934:WBR589935 WLN589934:WLN589935 WVJ589934:WVJ589935 B655471:B655472 IX655470:IX655471 ST655470:ST655471 ACP655470:ACP655471 AML655470:AML655471 AWH655470:AWH655471 BGD655470:BGD655471 BPZ655470:BPZ655471 BZV655470:BZV655471 CJR655470:CJR655471 CTN655470:CTN655471 DDJ655470:DDJ655471 DNF655470:DNF655471 DXB655470:DXB655471 EGX655470:EGX655471 EQT655470:EQT655471 FAP655470:FAP655471 FKL655470:FKL655471 FUH655470:FUH655471 GED655470:GED655471 GNZ655470:GNZ655471 GXV655470:GXV655471 HHR655470:HHR655471 HRN655470:HRN655471 IBJ655470:IBJ655471 ILF655470:ILF655471 IVB655470:IVB655471 JEX655470:JEX655471 JOT655470:JOT655471 JYP655470:JYP655471 KIL655470:KIL655471 KSH655470:KSH655471 LCD655470:LCD655471 LLZ655470:LLZ655471 LVV655470:LVV655471 MFR655470:MFR655471 MPN655470:MPN655471 MZJ655470:MZJ655471 NJF655470:NJF655471 NTB655470:NTB655471 OCX655470:OCX655471 OMT655470:OMT655471 OWP655470:OWP655471 PGL655470:PGL655471 PQH655470:PQH655471 QAD655470:QAD655471 QJZ655470:QJZ655471 QTV655470:QTV655471 RDR655470:RDR655471 RNN655470:RNN655471 RXJ655470:RXJ655471 SHF655470:SHF655471 SRB655470:SRB655471 TAX655470:TAX655471 TKT655470:TKT655471 TUP655470:TUP655471 UEL655470:UEL655471 UOH655470:UOH655471 UYD655470:UYD655471 VHZ655470:VHZ655471 VRV655470:VRV655471 WBR655470:WBR655471 WLN655470:WLN655471 WVJ655470:WVJ655471 B721007:B721008 IX721006:IX721007 ST721006:ST721007 ACP721006:ACP721007 AML721006:AML721007 AWH721006:AWH721007 BGD721006:BGD721007 BPZ721006:BPZ721007 BZV721006:BZV721007 CJR721006:CJR721007 CTN721006:CTN721007 DDJ721006:DDJ721007 DNF721006:DNF721007 DXB721006:DXB721007 EGX721006:EGX721007 EQT721006:EQT721007 FAP721006:FAP721007 FKL721006:FKL721007 FUH721006:FUH721007 GED721006:GED721007 GNZ721006:GNZ721007 GXV721006:GXV721007 HHR721006:HHR721007 HRN721006:HRN721007 IBJ721006:IBJ721007 ILF721006:ILF721007 IVB721006:IVB721007 JEX721006:JEX721007 JOT721006:JOT721007 JYP721006:JYP721007 KIL721006:KIL721007 KSH721006:KSH721007 LCD721006:LCD721007 LLZ721006:LLZ721007 LVV721006:LVV721007 MFR721006:MFR721007 MPN721006:MPN721007 MZJ721006:MZJ721007 NJF721006:NJF721007 NTB721006:NTB721007 OCX721006:OCX721007 OMT721006:OMT721007 OWP721006:OWP721007 PGL721006:PGL721007 PQH721006:PQH721007 QAD721006:QAD721007 QJZ721006:QJZ721007 QTV721006:QTV721007 RDR721006:RDR721007 RNN721006:RNN721007 RXJ721006:RXJ721007 SHF721006:SHF721007 SRB721006:SRB721007 TAX721006:TAX721007 TKT721006:TKT721007 TUP721006:TUP721007 UEL721006:UEL721007 UOH721006:UOH721007 UYD721006:UYD721007 VHZ721006:VHZ721007 VRV721006:VRV721007 WBR721006:WBR721007 WLN721006:WLN721007 WVJ721006:WVJ721007 B786543:B786544 IX786542:IX786543 ST786542:ST786543 ACP786542:ACP786543 AML786542:AML786543 AWH786542:AWH786543 BGD786542:BGD786543 BPZ786542:BPZ786543 BZV786542:BZV786543 CJR786542:CJR786543 CTN786542:CTN786543 DDJ786542:DDJ786543 DNF786542:DNF786543 DXB786542:DXB786543 EGX786542:EGX786543 EQT786542:EQT786543 FAP786542:FAP786543 FKL786542:FKL786543 FUH786542:FUH786543 GED786542:GED786543 GNZ786542:GNZ786543 GXV786542:GXV786543 HHR786542:HHR786543 HRN786542:HRN786543 IBJ786542:IBJ786543 ILF786542:ILF786543 IVB786542:IVB786543 JEX786542:JEX786543 JOT786542:JOT786543 JYP786542:JYP786543 KIL786542:KIL786543 KSH786542:KSH786543 LCD786542:LCD786543 LLZ786542:LLZ786543 LVV786542:LVV786543 MFR786542:MFR786543 MPN786542:MPN786543 MZJ786542:MZJ786543 NJF786542:NJF786543 NTB786542:NTB786543 OCX786542:OCX786543 OMT786542:OMT786543 OWP786542:OWP786543 PGL786542:PGL786543 PQH786542:PQH786543 QAD786542:QAD786543 QJZ786542:QJZ786543 QTV786542:QTV786543 RDR786542:RDR786543 RNN786542:RNN786543 RXJ786542:RXJ786543 SHF786542:SHF786543 SRB786542:SRB786543 TAX786542:TAX786543 TKT786542:TKT786543 TUP786542:TUP786543 UEL786542:UEL786543 UOH786542:UOH786543 UYD786542:UYD786543 VHZ786542:VHZ786543 VRV786542:VRV786543 WBR786542:WBR786543 WLN786542:WLN786543 WVJ786542:WVJ786543 B852079:B852080 IX852078:IX852079 ST852078:ST852079 ACP852078:ACP852079 AML852078:AML852079 AWH852078:AWH852079 BGD852078:BGD852079 BPZ852078:BPZ852079 BZV852078:BZV852079 CJR852078:CJR852079 CTN852078:CTN852079 DDJ852078:DDJ852079 DNF852078:DNF852079 DXB852078:DXB852079 EGX852078:EGX852079 EQT852078:EQT852079 FAP852078:FAP852079 FKL852078:FKL852079 FUH852078:FUH852079 GED852078:GED852079 GNZ852078:GNZ852079 GXV852078:GXV852079 HHR852078:HHR852079 HRN852078:HRN852079 IBJ852078:IBJ852079 ILF852078:ILF852079 IVB852078:IVB852079 JEX852078:JEX852079 JOT852078:JOT852079 JYP852078:JYP852079 KIL852078:KIL852079 KSH852078:KSH852079 LCD852078:LCD852079 LLZ852078:LLZ852079 LVV852078:LVV852079 MFR852078:MFR852079 MPN852078:MPN852079 MZJ852078:MZJ852079 NJF852078:NJF852079 NTB852078:NTB852079 OCX852078:OCX852079 OMT852078:OMT852079 OWP852078:OWP852079 PGL852078:PGL852079 PQH852078:PQH852079 QAD852078:QAD852079 QJZ852078:QJZ852079 QTV852078:QTV852079 RDR852078:RDR852079 RNN852078:RNN852079 RXJ852078:RXJ852079 SHF852078:SHF852079 SRB852078:SRB852079 TAX852078:TAX852079 TKT852078:TKT852079 TUP852078:TUP852079 UEL852078:UEL852079 UOH852078:UOH852079 UYD852078:UYD852079 VHZ852078:VHZ852079 VRV852078:VRV852079 WBR852078:WBR852079 WLN852078:WLN852079 WVJ852078:WVJ852079 B917615:B917616 IX917614:IX917615 ST917614:ST917615 ACP917614:ACP917615 AML917614:AML917615 AWH917614:AWH917615 BGD917614:BGD917615 BPZ917614:BPZ917615 BZV917614:BZV917615 CJR917614:CJR917615 CTN917614:CTN917615 DDJ917614:DDJ917615 DNF917614:DNF917615 DXB917614:DXB917615 EGX917614:EGX917615 EQT917614:EQT917615 FAP917614:FAP917615 FKL917614:FKL917615 FUH917614:FUH917615 GED917614:GED917615 GNZ917614:GNZ917615 GXV917614:GXV917615 HHR917614:HHR917615 HRN917614:HRN917615 IBJ917614:IBJ917615 ILF917614:ILF917615 IVB917614:IVB917615 JEX917614:JEX917615 JOT917614:JOT917615 JYP917614:JYP917615 KIL917614:KIL917615 KSH917614:KSH917615 LCD917614:LCD917615 LLZ917614:LLZ917615 LVV917614:LVV917615 MFR917614:MFR917615 MPN917614:MPN917615 MZJ917614:MZJ917615 NJF917614:NJF917615 NTB917614:NTB917615 OCX917614:OCX917615 OMT917614:OMT917615 OWP917614:OWP917615 PGL917614:PGL917615 PQH917614:PQH917615 QAD917614:QAD917615 QJZ917614:QJZ917615 QTV917614:QTV917615 RDR917614:RDR917615 RNN917614:RNN917615 RXJ917614:RXJ917615 SHF917614:SHF917615 SRB917614:SRB917615 TAX917614:TAX917615 TKT917614:TKT917615 TUP917614:TUP917615 UEL917614:UEL917615 UOH917614:UOH917615 UYD917614:UYD917615 VHZ917614:VHZ917615 VRV917614:VRV917615 WBR917614:WBR917615 WLN917614:WLN917615 WVJ917614:WVJ917615 B983151:B983152 IX983150:IX983151 ST983150:ST983151 ACP983150:ACP983151 AML983150:AML983151 AWH983150:AWH983151 BGD983150:BGD983151 BPZ983150:BPZ983151 BZV983150:BZV983151 CJR983150:CJR983151 CTN983150:CTN983151 DDJ983150:DDJ983151 DNF983150:DNF983151 DXB983150:DXB983151 EGX983150:EGX983151 EQT983150:EQT983151 FAP983150:FAP983151 FKL983150:FKL983151 FUH983150:FUH983151 GED983150:GED983151 GNZ983150:GNZ983151 GXV983150:GXV983151 HHR983150:HHR983151 HRN983150:HRN983151 IBJ983150:IBJ983151 ILF983150:ILF983151 IVB983150:IVB983151 JEX983150:JEX983151 JOT983150:JOT983151 JYP983150:JYP983151 KIL983150:KIL983151 KSH983150:KSH983151 LCD983150:LCD983151 LLZ983150:LLZ983151 LVV983150:LVV983151 MFR983150:MFR983151 MPN983150:MPN983151 MZJ983150:MZJ983151 NJF983150:NJF983151 NTB983150:NTB983151 OCX983150:OCX983151 OMT983150:OMT983151 OWP983150:OWP983151 PGL983150:PGL983151 PQH983150:PQH983151 QAD983150:QAD983151 QJZ983150:QJZ983151 QTV983150:QTV983151 RDR983150:RDR983151 RNN983150:RNN983151 RXJ983150:RXJ983151 SHF983150:SHF983151 SRB983150:SRB983151 TAX983150:TAX983151 TKT983150:TKT983151 TUP983150:TUP983151 UEL983150:UEL983151 UOH983150:UOH983151 UYD983150:UYD983151 VHZ983150:VHZ983151 VRV983150:VRV983151 WBR983150:WBR983151 WLN983150:WLN983151 WVJ983150:WVJ983151">
      <formula1>0</formula1>
    </dataValidation>
    <dataValidation allowBlank="1" showInputMessage="1" promptTitle="Uwaga!" prompt="Za chwilę zakończysz wprowadznie danych do wniosku. Zapisz plik na swoim komputerze. Po wejściu do programu Amodit będziesz musiał załączyć wypełniony wniosek. Załączeniie wniosku nie jest równoznaczne z wysłaniem go do MSiT." sqref="WVI983184 IW143 SS143 ACO143 AMK143 AWG143 BGC143 BPY143 BZU143 CJQ143 CTM143 DDI143 DNE143 DXA143 EGW143 EQS143 FAO143 FKK143 FUG143 GEC143 GNY143 GXU143 HHQ143 HRM143 IBI143 ILE143 IVA143 JEW143 JOS143 JYO143 KIK143 KSG143 LCC143 LLY143 LVU143 MFQ143 MPM143 MZI143 NJE143 NTA143 OCW143 OMS143 OWO143 PGK143 PQG143 QAC143 QJY143 QTU143 RDQ143 RNM143 RXI143 SHE143 SRA143 TAW143 TKS143 TUO143 UEK143 UOG143 UYC143 VHY143 VRU143 WBQ143 WLM143 WVI143 A65681 IW65680 SS65680 ACO65680 AMK65680 AWG65680 BGC65680 BPY65680 BZU65680 CJQ65680 CTM65680 DDI65680 DNE65680 DXA65680 EGW65680 EQS65680 FAO65680 FKK65680 FUG65680 GEC65680 GNY65680 GXU65680 HHQ65680 HRM65680 IBI65680 ILE65680 IVA65680 JEW65680 JOS65680 JYO65680 KIK65680 KSG65680 LCC65680 LLY65680 LVU65680 MFQ65680 MPM65680 MZI65680 NJE65680 NTA65680 OCW65680 OMS65680 OWO65680 PGK65680 PQG65680 QAC65680 QJY65680 QTU65680 RDQ65680 RNM65680 RXI65680 SHE65680 SRA65680 TAW65680 TKS65680 TUO65680 UEK65680 UOG65680 UYC65680 VHY65680 VRU65680 WBQ65680 WLM65680 WVI65680 A131217 IW131216 SS131216 ACO131216 AMK131216 AWG131216 BGC131216 BPY131216 BZU131216 CJQ131216 CTM131216 DDI131216 DNE131216 DXA131216 EGW131216 EQS131216 FAO131216 FKK131216 FUG131216 GEC131216 GNY131216 GXU131216 HHQ131216 HRM131216 IBI131216 ILE131216 IVA131216 JEW131216 JOS131216 JYO131216 KIK131216 KSG131216 LCC131216 LLY131216 LVU131216 MFQ131216 MPM131216 MZI131216 NJE131216 NTA131216 OCW131216 OMS131216 OWO131216 PGK131216 PQG131216 QAC131216 QJY131216 QTU131216 RDQ131216 RNM131216 RXI131216 SHE131216 SRA131216 TAW131216 TKS131216 TUO131216 UEK131216 UOG131216 UYC131216 VHY131216 VRU131216 WBQ131216 WLM131216 WVI131216 A196753 IW196752 SS196752 ACO196752 AMK196752 AWG196752 BGC196752 BPY196752 BZU196752 CJQ196752 CTM196752 DDI196752 DNE196752 DXA196752 EGW196752 EQS196752 FAO196752 FKK196752 FUG196752 GEC196752 GNY196752 GXU196752 HHQ196752 HRM196752 IBI196752 ILE196752 IVA196752 JEW196752 JOS196752 JYO196752 KIK196752 KSG196752 LCC196752 LLY196752 LVU196752 MFQ196752 MPM196752 MZI196752 NJE196752 NTA196752 OCW196752 OMS196752 OWO196752 PGK196752 PQG196752 QAC196752 QJY196752 QTU196752 RDQ196752 RNM196752 RXI196752 SHE196752 SRA196752 TAW196752 TKS196752 TUO196752 UEK196752 UOG196752 UYC196752 VHY196752 VRU196752 WBQ196752 WLM196752 WVI196752 A262289 IW262288 SS262288 ACO262288 AMK262288 AWG262288 BGC262288 BPY262288 BZU262288 CJQ262288 CTM262288 DDI262288 DNE262288 DXA262288 EGW262288 EQS262288 FAO262288 FKK262288 FUG262288 GEC262288 GNY262288 GXU262288 HHQ262288 HRM262288 IBI262288 ILE262288 IVA262288 JEW262288 JOS262288 JYO262288 KIK262288 KSG262288 LCC262288 LLY262288 LVU262288 MFQ262288 MPM262288 MZI262288 NJE262288 NTA262288 OCW262288 OMS262288 OWO262288 PGK262288 PQG262288 QAC262288 QJY262288 QTU262288 RDQ262288 RNM262288 RXI262288 SHE262288 SRA262288 TAW262288 TKS262288 TUO262288 UEK262288 UOG262288 UYC262288 VHY262288 VRU262288 WBQ262288 WLM262288 WVI262288 A327825 IW327824 SS327824 ACO327824 AMK327824 AWG327824 BGC327824 BPY327824 BZU327824 CJQ327824 CTM327824 DDI327824 DNE327824 DXA327824 EGW327824 EQS327824 FAO327824 FKK327824 FUG327824 GEC327824 GNY327824 GXU327824 HHQ327824 HRM327824 IBI327824 ILE327824 IVA327824 JEW327824 JOS327824 JYO327824 KIK327824 KSG327824 LCC327824 LLY327824 LVU327824 MFQ327824 MPM327824 MZI327824 NJE327824 NTA327824 OCW327824 OMS327824 OWO327824 PGK327824 PQG327824 QAC327824 QJY327824 QTU327824 RDQ327824 RNM327824 RXI327824 SHE327824 SRA327824 TAW327824 TKS327824 TUO327824 UEK327824 UOG327824 UYC327824 VHY327824 VRU327824 WBQ327824 WLM327824 WVI327824 A393361 IW393360 SS393360 ACO393360 AMK393360 AWG393360 BGC393360 BPY393360 BZU393360 CJQ393360 CTM393360 DDI393360 DNE393360 DXA393360 EGW393360 EQS393360 FAO393360 FKK393360 FUG393360 GEC393360 GNY393360 GXU393360 HHQ393360 HRM393360 IBI393360 ILE393360 IVA393360 JEW393360 JOS393360 JYO393360 KIK393360 KSG393360 LCC393360 LLY393360 LVU393360 MFQ393360 MPM393360 MZI393360 NJE393360 NTA393360 OCW393360 OMS393360 OWO393360 PGK393360 PQG393360 QAC393360 QJY393360 QTU393360 RDQ393360 RNM393360 RXI393360 SHE393360 SRA393360 TAW393360 TKS393360 TUO393360 UEK393360 UOG393360 UYC393360 VHY393360 VRU393360 WBQ393360 WLM393360 WVI393360 A458897 IW458896 SS458896 ACO458896 AMK458896 AWG458896 BGC458896 BPY458896 BZU458896 CJQ458896 CTM458896 DDI458896 DNE458896 DXA458896 EGW458896 EQS458896 FAO458896 FKK458896 FUG458896 GEC458896 GNY458896 GXU458896 HHQ458896 HRM458896 IBI458896 ILE458896 IVA458896 JEW458896 JOS458896 JYO458896 KIK458896 KSG458896 LCC458896 LLY458896 LVU458896 MFQ458896 MPM458896 MZI458896 NJE458896 NTA458896 OCW458896 OMS458896 OWO458896 PGK458896 PQG458896 QAC458896 QJY458896 QTU458896 RDQ458896 RNM458896 RXI458896 SHE458896 SRA458896 TAW458896 TKS458896 TUO458896 UEK458896 UOG458896 UYC458896 VHY458896 VRU458896 WBQ458896 WLM458896 WVI458896 A524433 IW524432 SS524432 ACO524432 AMK524432 AWG524432 BGC524432 BPY524432 BZU524432 CJQ524432 CTM524432 DDI524432 DNE524432 DXA524432 EGW524432 EQS524432 FAO524432 FKK524432 FUG524432 GEC524432 GNY524432 GXU524432 HHQ524432 HRM524432 IBI524432 ILE524432 IVA524432 JEW524432 JOS524432 JYO524432 KIK524432 KSG524432 LCC524432 LLY524432 LVU524432 MFQ524432 MPM524432 MZI524432 NJE524432 NTA524432 OCW524432 OMS524432 OWO524432 PGK524432 PQG524432 QAC524432 QJY524432 QTU524432 RDQ524432 RNM524432 RXI524432 SHE524432 SRA524432 TAW524432 TKS524432 TUO524432 UEK524432 UOG524432 UYC524432 VHY524432 VRU524432 WBQ524432 WLM524432 WVI524432 A589969 IW589968 SS589968 ACO589968 AMK589968 AWG589968 BGC589968 BPY589968 BZU589968 CJQ589968 CTM589968 DDI589968 DNE589968 DXA589968 EGW589968 EQS589968 FAO589968 FKK589968 FUG589968 GEC589968 GNY589968 GXU589968 HHQ589968 HRM589968 IBI589968 ILE589968 IVA589968 JEW589968 JOS589968 JYO589968 KIK589968 KSG589968 LCC589968 LLY589968 LVU589968 MFQ589968 MPM589968 MZI589968 NJE589968 NTA589968 OCW589968 OMS589968 OWO589968 PGK589968 PQG589968 QAC589968 QJY589968 QTU589968 RDQ589968 RNM589968 RXI589968 SHE589968 SRA589968 TAW589968 TKS589968 TUO589968 UEK589968 UOG589968 UYC589968 VHY589968 VRU589968 WBQ589968 WLM589968 WVI589968 A655505 IW655504 SS655504 ACO655504 AMK655504 AWG655504 BGC655504 BPY655504 BZU655504 CJQ655504 CTM655504 DDI655504 DNE655504 DXA655504 EGW655504 EQS655504 FAO655504 FKK655504 FUG655504 GEC655504 GNY655504 GXU655504 HHQ655504 HRM655504 IBI655504 ILE655504 IVA655504 JEW655504 JOS655504 JYO655504 KIK655504 KSG655504 LCC655504 LLY655504 LVU655504 MFQ655504 MPM655504 MZI655504 NJE655504 NTA655504 OCW655504 OMS655504 OWO655504 PGK655504 PQG655504 QAC655504 QJY655504 QTU655504 RDQ655504 RNM655504 RXI655504 SHE655504 SRA655504 TAW655504 TKS655504 TUO655504 UEK655504 UOG655504 UYC655504 VHY655504 VRU655504 WBQ655504 WLM655504 WVI655504 A721041 IW721040 SS721040 ACO721040 AMK721040 AWG721040 BGC721040 BPY721040 BZU721040 CJQ721040 CTM721040 DDI721040 DNE721040 DXA721040 EGW721040 EQS721040 FAO721040 FKK721040 FUG721040 GEC721040 GNY721040 GXU721040 HHQ721040 HRM721040 IBI721040 ILE721040 IVA721040 JEW721040 JOS721040 JYO721040 KIK721040 KSG721040 LCC721040 LLY721040 LVU721040 MFQ721040 MPM721040 MZI721040 NJE721040 NTA721040 OCW721040 OMS721040 OWO721040 PGK721040 PQG721040 QAC721040 QJY721040 QTU721040 RDQ721040 RNM721040 RXI721040 SHE721040 SRA721040 TAW721040 TKS721040 TUO721040 UEK721040 UOG721040 UYC721040 VHY721040 VRU721040 WBQ721040 WLM721040 WVI721040 A786577 IW786576 SS786576 ACO786576 AMK786576 AWG786576 BGC786576 BPY786576 BZU786576 CJQ786576 CTM786576 DDI786576 DNE786576 DXA786576 EGW786576 EQS786576 FAO786576 FKK786576 FUG786576 GEC786576 GNY786576 GXU786576 HHQ786576 HRM786576 IBI786576 ILE786576 IVA786576 JEW786576 JOS786576 JYO786576 KIK786576 KSG786576 LCC786576 LLY786576 LVU786576 MFQ786576 MPM786576 MZI786576 NJE786576 NTA786576 OCW786576 OMS786576 OWO786576 PGK786576 PQG786576 QAC786576 QJY786576 QTU786576 RDQ786576 RNM786576 RXI786576 SHE786576 SRA786576 TAW786576 TKS786576 TUO786576 UEK786576 UOG786576 UYC786576 VHY786576 VRU786576 WBQ786576 WLM786576 WVI786576 A852113 IW852112 SS852112 ACO852112 AMK852112 AWG852112 BGC852112 BPY852112 BZU852112 CJQ852112 CTM852112 DDI852112 DNE852112 DXA852112 EGW852112 EQS852112 FAO852112 FKK852112 FUG852112 GEC852112 GNY852112 GXU852112 HHQ852112 HRM852112 IBI852112 ILE852112 IVA852112 JEW852112 JOS852112 JYO852112 KIK852112 KSG852112 LCC852112 LLY852112 LVU852112 MFQ852112 MPM852112 MZI852112 NJE852112 NTA852112 OCW852112 OMS852112 OWO852112 PGK852112 PQG852112 QAC852112 QJY852112 QTU852112 RDQ852112 RNM852112 RXI852112 SHE852112 SRA852112 TAW852112 TKS852112 TUO852112 UEK852112 UOG852112 UYC852112 VHY852112 VRU852112 WBQ852112 WLM852112 WVI852112 A917649 IW917648 SS917648 ACO917648 AMK917648 AWG917648 BGC917648 BPY917648 BZU917648 CJQ917648 CTM917648 DDI917648 DNE917648 DXA917648 EGW917648 EQS917648 FAO917648 FKK917648 FUG917648 GEC917648 GNY917648 GXU917648 HHQ917648 HRM917648 IBI917648 ILE917648 IVA917648 JEW917648 JOS917648 JYO917648 KIK917648 KSG917648 LCC917648 LLY917648 LVU917648 MFQ917648 MPM917648 MZI917648 NJE917648 NTA917648 OCW917648 OMS917648 OWO917648 PGK917648 PQG917648 QAC917648 QJY917648 QTU917648 RDQ917648 RNM917648 RXI917648 SHE917648 SRA917648 TAW917648 TKS917648 TUO917648 UEK917648 UOG917648 UYC917648 VHY917648 VRU917648 WBQ917648 WLM917648 WVI917648 A983185 IW983184 SS983184 ACO983184 AMK983184 AWG983184 BGC983184 BPY983184 BZU983184 CJQ983184 CTM983184 DDI983184 DNE983184 DXA983184 EGW983184 EQS983184 FAO983184 FKK983184 FUG983184 GEC983184 GNY983184 GXU983184 HHQ983184 HRM983184 IBI983184 ILE983184 IVA983184 JEW983184 JOS983184 JYO983184 KIK983184 KSG983184 LCC983184 LLY983184 LVU983184 MFQ983184 MPM983184 MZI983184 NJE983184 NTA983184 OCW983184 OMS983184 OWO983184 PGK983184 PQG983184 QAC983184 QJY983184 QTU983184 RDQ983184 RNM983184 RXI983184 SHE983184 SRA983184 TAW983184 TKS983184 TUO983184 UEK983184 UOG983184 UYC983184 VHY983184 VRU983184 WBQ983184 WLM983184"/>
    <dataValidation type="whole" operator="equal" allowBlank="1" showInputMessage="1" showErrorMessage="1" promptTitle="uwaga" prompt="obszar nie do edycji" sqref="A170:D170 IW169:IZ169 SS169:SV169 ACO169:ACR169 AMK169:AMN169 AWG169:AWJ169 BGC169:BGF169 BPY169:BQB169 BZU169:BZX169 CJQ169:CJT169 CTM169:CTP169 DDI169:DDL169 DNE169:DNH169 DXA169:DXD169 EGW169:EGZ169 EQS169:EQV169 FAO169:FAR169 FKK169:FKN169 FUG169:FUJ169 GEC169:GEF169 GNY169:GOB169 GXU169:GXX169 HHQ169:HHT169 HRM169:HRP169 IBI169:IBL169 ILE169:ILH169 IVA169:IVD169 JEW169:JEZ169 JOS169:JOV169 JYO169:JYR169 KIK169:KIN169 KSG169:KSJ169 LCC169:LCF169 LLY169:LMB169 LVU169:LVX169 MFQ169:MFT169 MPM169:MPP169 MZI169:MZL169 NJE169:NJH169 NTA169:NTD169 OCW169:OCZ169 OMS169:OMV169 OWO169:OWR169 PGK169:PGN169 PQG169:PQJ169 QAC169:QAF169 QJY169:QKB169 QTU169:QTX169 RDQ169:RDT169 RNM169:RNP169 RXI169:RXL169 SHE169:SHH169 SRA169:SRD169 TAW169:TAZ169 TKS169:TKV169 TUO169:TUR169 UEK169:UEN169 UOG169:UOJ169 UYC169:UYF169 VHY169:VIB169 VRU169:VRX169 WBQ169:WBT169 WLM169:WLP169 WVI169:WVL169 A65706:D65706 IW65705:IZ65705 SS65705:SV65705 ACO65705:ACR65705 AMK65705:AMN65705 AWG65705:AWJ65705 BGC65705:BGF65705 BPY65705:BQB65705 BZU65705:BZX65705 CJQ65705:CJT65705 CTM65705:CTP65705 DDI65705:DDL65705 DNE65705:DNH65705 DXA65705:DXD65705 EGW65705:EGZ65705 EQS65705:EQV65705 FAO65705:FAR65705 FKK65705:FKN65705 FUG65705:FUJ65705 GEC65705:GEF65705 GNY65705:GOB65705 GXU65705:GXX65705 HHQ65705:HHT65705 HRM65705:HRP65705 IBI65705:IBL65705 ILE65705:ILH65705 IVA65705:IVD65705 JEW65705:JEZ65705 JOS65705:JOV65705 JYO65705:JYR65705 KIK65705:KIN65705 KSG65705:KSJ65705 LCC65705:LCF65705 LLY65705:LMB65705 LVU65705:LVX65705 MFQ65705:MFT65705 MPM65705:MPP65705 MZI65705:MZL65705 NJE65705:NJH65705 NTA65705:NTD65705 OCW65705:OCZ65705 OMS65705:OMV65705 OWO65705:OWR65705 PGK65705:PGN65705 PQG65705:PQJ65705 QAC65705:QAF65705 QJY65705:QKB65705 QTU65705:QTX65705 RDQ65705:RDT65705 RNM65705:RNP65705 RXI65705:RXL65705 SHE65705:SHH65705 SRA65705:SRD65705 TAW65705:TAZ65705 TKS65705:TKV65705 TUO65705:TUR65705 UEK65705:UEN65705 UOG65705:UOJ65705 UYC65705:UYF65705 VHY65705:VIB65705 VRU65705:VRX65705 WBQ65705:WBT65705 WLM65705:WLP65705 WVI65705:WVL65705 A131242:D131242 IW131241:IZ131241 SS131241:SV131241 ACO131241:ACR131241 AMK131241:AMN131241 AWG131241:AWJ131241 BGC131241:BGF131241 BPY131241:BQB131241 BZU131241:BZX131241 CJQ131241:CJT131241 CTM131241:CTP131241 DDI131241:DDL131241 DNE131241:DNH131241 DXA131241:DXD131241 EGW131241:EGZ131241 EQS131241:EQV131241 FAO131241:FAR131241 FKK131241:FKN131241 FUG131241:FUJ131241 GEC131241:GEF131241 GNY131241:GOB131241 GXU131241:GXX131241 HHQ131241:HHT131241 HRM131241:HRP131241 IBI131241:IBL131241 ILE131241:ILH131241 IVA131241:IVD131241 JEW131241:JEZ131241 JOS131241:JOV131241 JYO131241:JYR131241 KIK131241:KIN131241 KSG131241:KSJ131241 LCC131241:LCF131241 LLY131241:LMB131241 LVU131241:LVX131241 MFQ131241:MFT131241 MPM131241:MPP131241 MZI131241:MZL131241 NJE131241:NJH131241 NTA131241:NTD131241 OCW131241:OCZ131241 OMS131241:OMV131241 OWO131241:OWR131241 PGK131241:PGN131241 PQG131241:PQJ131241 QAC131241:QAF131241 QJY131241:QKB131241 QTU131241:QTX131241 RDQ131241:RDT131241 RNM131241:RNP131241 RXI131241:RXL131241 SHE131241:SHH131241 SRA131241:SRD131241 TAW131241:TAZ131241 TKS131241:TKV131241 TUO131241:TUR131241 UEK131241:UEN131241 UOG131241:UOJ131241 UYC131241:UYF131241 VHY131241:VIB131241 VRU131241:VRX131241 WBQ131241:WBT131241 WLM131241:WLP131241 WVI131241:WVL131241 A196778:D196778 IW196777:IZ196777 SS196777:SV196777 ACO196777:ACR196777 AMK196777:AMN196777 AWG196777:AWJ196777 BGC196777:BGF196777 BPY196777:BQB196777 BZU196777:BZX196777 CJQ196777:CJT196777 CTM196777:CTP196777 DDI196777:DDL196777 DNE196777:DNH196777 DXA196777:DXD196777 EGW196777:EGZ196777 EQS196777:EQV196777 FAO196777:FAR196777 FKK196777:FKN196777 FUG196777:FUJ196777 GEC196777:GEF196777 GNY196777:GOB196777 GXU196777:GXX196777 HHQ196777:HHT196777 HRM196777:HRP196777 IBI196777:IBL196777 ILE196777:ILH196777 IVA196777:IVD196777 JEW196777:JEZ196777 JOS196777:JOV196777 JYO196777:JYR196777 KIK196777:KIN196777 KSG196777:KSJ196777 LCC196777:LCF196777 LLY196777:LMB196777 LVU196777:LVX196777 MFQ196777:MFT196777 MPM196777:MPP196777 MZI196777:MZL196777 NJE196777:NJH196777 NTA196777:NTD196777 OCW196777:OCZ196777 OMS196777:OMV196777 OWO196777:OWR196777 PGK196777:PGN196777 PQG196777:PQJ196777 QAC196777:QAF196777 QJY196777:QKB196777 QTU196777:QTX196777 RDQ196777:RDT196777 RNM196777:RNP196777 RXI196777:RXL196777 SHE196777:SHH196777 SRA196777:SRD196777 TAW196777:TAZ196777 TKS196777:TKV196777 TUO196777:TUR196777 UEK196777:UEN196777 UOG196777:UOJ196777 UYC196777:UYF196777 VHY196777:VIB196777 VRU196777:VRX196777 WBQ196777:WBT196777 WLM196777:WLP196777 WVI196777:WVL196777 A262314:D262314 IW262313:IZ262313 SS262313:SV262313 ACO262313:ACR262313 AMK262313:AMN262313 AWG262313:AWJ262313 BGC262313:BGF262313 BPY262313:BQB262313 BZU262313:BZX262313 CJQ262313:CJT262313 CTM262313:CTP262313 DDI262313:DDL262313 DNE262313:DNH262313 DXA262313:DXD262313 EGW262313:EGZ262313 EQS262313:EQV262313 FAO262313:FAR262313 FKK262313:FKN262313 FUG262313:FUJ262313 GEC262313:GEF262313 GNY262313:GOB262313 GXU262313:GXX262313 HHQ262313:HHT262313 HRM262313:HRP262313 IBI262313:IBL262313 ILE262313:ILH262313 IVA262313:IVD262313 JEW262313:JEZ262313 JOS262313:JOV262313 JYO262313:JYR262313 KIK262313:KIN262313 KSG262313:KSJ262313 LCC262313:LCF262313 LLY262313:LMB262313 LVU262313:LVX262313 MFQ262313:MFT262313 MPM262313:MPP262313 MZI262313:MZL262313 NJE262313:NJH262313 NTA262313:NTD262313 OCW262313:OCZ262313 OMS262313:OMV262313 OWO262313:OWR262313 PGK262313:PGN262313 PQG262313:PQJ262313 QAC262313:QAF262313 QJY262313:QKB262313 QTU262313:QTX262313 RDQ262313:RDT262313 RNM262313:RNP262313 RXI262313:RXL262313 SHE262313:SHH262313 SRA262313:SRD262313 TAW262313:TAZ262313 TKS262313:TKV262313 TUO262313:TUR262313 UEK262313:UEN262313 UOG262313:UOJ262313 UYC262313:UYF262313 VHY262313:VIB262313 VRU262313:VRX262313 WBQ262313:WBT262313 WLM262313:WLP262313 WVI262313:WVL262313 A327850:D327850 IW327849:IZ327849 SS327849:SV327849 ACO327849:ACR327849 AMK327849:AMN327849 AWG327849:AWJ327849 BGC327849:BGF327849 BPY327849:BQB327849 BZU327849:BZX327849 CJQ327849:CJT327849 CTM327849:CTP327849 DDI327849:DDL327849 DNE327849:DNH327849 DXA327849:DXD327849 EGW327849:EGZ327849 EQS327849:EQV327849 FAO327849:FAR327849 FKK327849:FKN327849 FUG327849:FUJ327849 GEC327849:GEF327849 GNY327849:GOB327849 GXU327849:GXX327849 HHQ327849:HHT327849 HRM327849:HRP327849 IBI327849:IBL327849 ILE327849:ILH327849 IVA327849:IVD327849 JEW327849:JEZ327849 JOS327849:JOV327849 JYO327849:JYR327849 KIK327849:KIN327849 KSG327849:KSJ327849 LCC327849:LCF327849 LLY327849:LMB327849 LVU327849:LVX327849 MFQ327849:MFT327849 MPM327849:MPP327849 MZI327849:MZL327849 NJE327849:NJH327849 NTA327849:NTD327849 OCW327849:OCZ327849 OMS327849:OMV327849 OWO327849:OWR327849 PGK327849:PGN327849 PQG327849:PQJ327849 QAC327849:QAF327849 QJY327849:QKB327849 QTU327849:QTX327849 RDQ327849:RDT327849 RNM327849:RNP327849 RXI327849:RXL327849 SHE327849:SHH327849 SRA327849:SRD327849 TAW327849:TAZ327849 TKS327849:TKV327849 TUO327849:TUR327849 UEK327849:UEN327849 UOG327849:UOJ327849 UYC327849:UYF327849 VHY327849:VIB327849 VRU327849:VRX327849 WBQ327849:WBT327849 WLM327849:WLP327849 WVI327849:WVL327849 A393386:D393386 IW393385:IZ393385 SS393385:SV393385 ACO393385:ACR393385 AMK393385:AMN393385 AWG393385:AWJ393385 BGC393385:BGF393385 BPY393385:BQB393385 BZU393385:BZX393385 CJQ393385:CJT393385 CTM393385:CTP393385 DDI393385:DDL393385 DNE393385:DNH393385 DXA393385:DXD393385 EGW393385:EGZ393385 EQS393385:EQV393385 FAO393385:FAR393385 FKK393385:FKN393385 FUG393385:FUJ393385 GEC393385:GEF393385 GNY393385:GOB393385 GXU393385:GXX393385 HHQ393385:HHT393385 HRM393385:HRP393385 IBI393385:IBL393385 ILE393385:ILH393385 IVA393385:IVD393385 JEW393385:JEZ393385 JOS393385:JOV393385 JYO393385:JYR393385 KIK393385:KIN393385 KSG393385:KSJ393385 LCC393385:LCF393385 LLY393385:LMB393385 LVU393385:LVX393385 MFQ393385:MFT393385 MPM393385:MPP393385 MZI393385:MZL393385 NJE393385:NJH393385 NTA393385:NTD393385 OCW393385:OCZ393385 OMS393385:OMV393385 OWO393385:OWR393385 PGK393385:PGN393385 PQG393385:PQJ393385 QAC393385:QAF393385 QJY393385:QKB393385 QTU393385:QTX393385 RDQ393385:RDT393385 RNM393385:RNP393385 RXI393385:RXL393385 SHE393385:SHH393385 SRA393385:SRD393385 TAW393385:TAZ393385 TKS393385:TKV393385 TUO393385:TUR393385 UEK393385:UEN393385 UOG393385:UOJ393385 UYC393385:UYF393385 VHY393385:VIB393385 VRU393385:VRX393385 WBQ393385:WBT393385 WLM393385:WLP393385 WVI393385:WVL393385 A458922:D458922 IW458921:IZ458921 SS458921:SV458921 ACO458921:ACR458921 AMK458921:AMN458921 AWG458921:AWJ458921 BGC458921:BGF458921 BPY458921:BQB458921 BZU458921:BZX458921 CJQ458921:CJT458921 CTM458921:CTP458921 DDI458921:DDL458921 DNE458921:DNH458921 DXA458921:DXD458921 EGW458921:EGZ458921 EQS458921:EQV458921 FAO458921:FAR458921 FKK458921:FKN458921 FUG458921:FUJ458921 GEC458921:GEF458921 GNY458921:GOB458921 GXU458921:GXX458921 HHQ458921:HHT458921 HRM458921:HRP458921 IBI458921:IBL458921 ILE458921:ILH458921 IVA458921:IVD458921 JEW458921:JEZ458921 JOS458921:JOV458921 JYO458921:JYR458921 KIK458921:KIN458921 KSG458921:KSJ458921 LCC458921:LCF458921 LLY458921:LMB458921 LVU458921:LVX458921 MFQ458921:MFT458921 MPM458921:MPP458921 MZI458921:MZL458921 NJE458921:NJH458921 NTA458921:NTD458921 OCW458921:OCZ458921 OMS458921:OMV458921 OWO458921:OWR458921 PGK458921:PGN458921 PQG458921:PQJ458921 QAC458921:QAF458921 QJY458921:QKB458921 QTU458921:QTX458921 RDQ458921:RDT458921 RNM458921:RNP458921 RXI458921:RXL458921 SHE458921:SHH458921 SRA458921:SRD458921 TAW458921:TAZ458921 TKS458921:TKV458921 TUO458921:TUR458921 UEK458921:UEN458921 UOG458921:UOJ458921 UYC458921:UYF458921 VHY458921:VIB458921 VRU458921:VRX458921 WBQ458921:WBT458921 WLM458921:WLP458921 WVI458921:WVL458921 A524458:D524458 IW524457:IZ524457 SS524457:SV524457 ACO524457:ACR524457 AMK524457:AMN524457 AWG524457:AWJ524457 BGC524457:BGF524457 BPY524457:BQB524457 BZU524457:BZX524457 CJQ524457:CJT524457 CTM524457:CTP524457 DDI524457:DDL524457 DNE524457:DNH524457 DXA524457:DXD524457 EGW524457:EGZ524457 EQS524457:EQV524457 FAO524457:FAR524457 FKK524457:FKN524457 FUG524457:FUJ524457 GEC524457:GEF524457 GNY524457:GOB524457 GXU524457:GXX524457 HHQ524457:HHT524457 HRM524457:HRP524457 IBI524457:IBL524457 ILE524457:ILH524457 IVA524457:IVD524457 JEW524457:JEZ524457 JOS524457:JOV524457 JYO524457:JYR524457 KIK524457:KIN524457 KSG524457:KSJ524457 LCC524457:LCF524457 LLY524457:LMB524457 LVU524457:LVX524457 MFQ524457:MFT524457 MPM524457:MPP524457 MZI524457:MZL524457 NJE524457:NJH524457 NTA524457:NTD524457 OCW524457:OCZ524457 OMS524457:OMV524457 OWO524457:OWR524457 PGK524457:PGN524457 PQG524457:PQJ524457 QAC524457:QAF524457 QJY524457:QKB524457 QTU524457:QTX524457 RDQ524457:RDT524457 RNM524457:RNP524457 RXI524457:RXL524457 SHE524457:SHH524457 SRA524457:SRD524457 TAW524457:TAZ524457 TKS524457:TKV524457 TUO524457:TUR524457 UEK524457:UEN524457 UOG524457:UOJ524457 UYC524457:UYF524457 VHY524457:VIB524457 VRU524457:VRX524457 WBQ524457:WBT524457 WLM524457:WLP524457 WVI524457:WVL524457 A589994:D589994 IW589993:IZ589993 SS589993:SV589993 ACO589993:ACR589993 AMK589993:AMN589993 AWG589993:AWJ589993 BGC589993:BGF589993 BPY589993:BQB589993 BZU589993:BZX589993 CJQ589993:CJT589993 CTM589993:CTP589993 DDI589993:DDL589993 DNE589993:DNH589993 DXA589993:DXD589993 EGW589993:EGZ589993 EQS589993:EQV589993 FAO589993:FAR589993 FKK589993:FKN589993 FUG589993:FUJ589993 GEC589993:GEF589993 GNY589993:GOB589993 GXU589993:GXX589993 HHQ589993:HHT589993 HRM589993:HRP589993 IBI589993:IBL589993 ILE589993:ILH589993 IVA589993:IVD589993 JEW589993:JEZ589993 JOS589993:JOV589993 JYO589993:JYR589993 KIK589993:KIN589993 KSG589993:KSJ589993 LCC589993:LCF589993 LLY589993:LMB589993 LVU589993:LVX589993 MFQ589993:MFT589993 MPM589993:MPP589993 MZI589993:MZL589993 NJE589993:NJH589993 NTA589993:NTD589993 OCW589993:OCZ589993 OMS589993:OMV589993 OWO589993:OWR589993 PGK589993:PGN589993 PQG589993:PQJ589993 QAC589993:QAF589993 QJY589993:QKB589993 QTU589993:QTX589993 RDQ589993:RDT589993 RNM589993:RNP589993 RXI589993:RXL589993 SHE589993:SHH589993 SRA589993:SRD589993 TAW589993:TAZ589993 TKS589993:TKV589993 TUO589993:TUR589993 UEK589993:UEN589993 UOG589993:UOJ589993 UYC589993:UYF589993 VHY589993:VIB589993 VRU589993:VRX589993 WBQ589993:WBT589993 WLM589993:WLP589993 WVI589993:WVL589993 A655530:D655530 IW655529:IZ655529 SS655529:SV655529 ACO655529:ACR655529 AMK655529:AMN655529 AWG655529:AWJ655529 BGC655529:BGF655529 BPY655529:BQB655529 BZU655529:BZX655529 CJQ655529:CJT655529 CTM655529:CTP655529 DDI655529:DDL655529 DNE655529:DNH655529 DXA655529:DXD655529 EGW655529:EGZ655529 EQS655529:EQV655529 FAO655529:FAR655529 FKK655529:FKN655529 FUG655529:FUJ655529 GEC655529:GEF655529 GNY655529:GOB655529 GXU655529:GXX655529 HHQ655529:HHT655529 HRM655529:HRP655529 IBI655529:IBL655529 ILE655529:ILH655529 IVA655529:IVD655529 JEW655529:JEZ655529 JOS655529:JOV655529 JYO655529:JYR655529 KIK655529:KIN655529 KSG655529:KSJ655529 LCC655529:LCF655529 LLY655529:LMB655529 LVU655529:LVX655529 MFQ655529:MFT655529 MPM655529:MPP655529 MZI655529:MZL655529 NJE655529:NJH655529 NTA655529:NTD655529 OCW655529:OCZ655529 OMS655529:OMV655529 OWO655529:OWR655529 PGK655529:PGN655529 PQG655529:PQJ655529 QAC655529:QAF655529 QJY655529:QKB655529 QTU655529:QTX655529 RDQ655529:RDT655529 RNM655529:RNP655529 RXI655529:RXL655529 SHE655529:SHH655529 SRA655529:SRD655529 TAW655529:TAZ655529 TKS655529:TKV655529 TUO655529:TUR655529 UEK655529:UEN655529 UOG655529:UOJ655529 UYC655529:UYF655529 VHY655529:VIB655529 VRU655529:VRX655529 WBQ655529:WBT655529 WLM655529:WLP655529 WVI655529:WVL655529 A721066:D721066 IW721065:IZ721065 SS721065:SV721065 ACO721065:ACR721065 AMK721065:AMN721065 AWG721065:AWJ721065 BGC721065:BGF721065 BPY721065:BQB721065 BZU721065:BZX721065 CJQ721065:CJT721065 CTM721065:CTP721065 DDI721065:DDL721065 DNE721065:DNH721065 DXA721065:DXD721065 EGW721065:EGZ721065 EQS721065:EQV721065 FAO721065:FAR721065 FKK721065:FKN721065 FUG721065:FUJ721065 GEC721065:GEF721065 GNY721065:GOB721065 GXU721065:GXX721065 HHQ721065:HHT721065 HRM721065:HRP721065 IBI721065:IBL721065 ILE721065:ILH721065 IVA721065:IVD721065 JEW721065:JEZ721065 JOS721065:JOV721065 JYO721065:JYR721065 KIK721065:KIN721065 KSG721065:KSJ721065 LCC721065:LCF721065 LLY721065:LMB721065 LVU721065:LVX721065 MFQ721065:MFT721065 MPM721065:MPP721065 MZI721065:MZL721065 NJE721065:NJH721065 NTA721065:NTD721065 OCW721065:OCZ721065 OMS721065:OMV721065 OWO721065:OWR721065 PGK721065:PGN721065 PQG721065:PQJ721065 QAC721065:QAF721065 QJY721065:QKB721065 QTU721065:QTX721065 RDQ721065:RDT721065 RNM721065:RNP721065 RXI721065:RXL721065 SHE721065:SHH721065 SRA721065:SRD721065 TAW721065:TAZ721065 TKS721065:TKV721065 TUO721065:TUR721065 UEK721065:UEN721065 UOG721065:UOJ721065 UYC721065:UYF721065 VHY721065:VIB721065 VRU721065:VRX721065 WBQ721065:WBT721065 WLM721065:WLP721065 WVI721065:WVL721065 A786602:D786602 IW786601:IZ786601 SS786601:SV786601 ACO786601:ACR786601 AMK786601:AMN786601 AWG786601:AWJ786601 BGC786601:BGF786601 BPY786601:BQB786601 BZU786601:BZX786601 CJQ786601:CJT786601 CTM786601:CTP786601 DDI786601:DDL786601 DNE786601:DNH786601 DXA786601:DXD786601 EGW786601:EGZ786601 EQS786601:EQV786601 FAO786601:FAR786601 FKK786601:FKN786601 FUG786601:FUJ786601 GEC786601:GEF786601 GNY786601:GOB786601 GXU786601:GXX786601 HHQ786601:HHT786601 HRM786601:HRP786601 IBI786601:IBL786601 ILE786601:ILH786601 IVA786601:IVD786601 JEW786601:JEZ786601 JOS786601:JOV786601 JYO786601:JYR786601 KIK786601:KIN786601 KSG786601:KSJ786601 LCC786601:LCF786601 LLY786601:LMB786601 LVU786601:LVX786601 MFQ786601:MFT786601 MPM786601:MPP786601 MZI786601:MZL786601 NJE786601:NJH786601 NTA786601:NTD786601 OCW786601:OCZ786601 OMS786601:OMV786601 OWO786601:OWR786601 PGK786601:PGN786601 PQG786601:PQJ786601 QAC786601:QAF786601 QJY786601:QKB786601 QTU786601:QTX786601 RDQ786601:RDT786601 RNM786601:RNP786601 RXI786601:RXL786601 SHE786601:SHH786601 SRA786601:SRD786601 TAW786601:TAZ786601 TKS786601:TKV786601 TUO786601:TUR786601 UEK786601:UEN786601 UOG786601:UOJ786601 UYC786601:UYF786601 VHY786601:VIB786601 VRU786601:VRX786601 WBQ786601:WBT786601 WLM786601:WLP786601 WVI786601:WVL786601 A852138:D852138 IW852137:IZ852137 SS852137:SV852137 ACO852137:ACR852137 AMK852137:AMN852137 AWG852137:AWJ852137 BGC852137:BGF852137 BPY852137:BQB852137 BZU852137:BZX852137 CJQ852137:CJT852137 CTM852137:CTP852137 DDI852137:DDL852137 DNE852137:DNH852137 DXA852137:DXD852137 EGW852137:EGZ852137 EQS852137:EQV852137 FAO852137:FAR852137 FKK852137:FKN852137 FUG852137:FUJ852137 GEC852137:GEF852137 GNY852137:GOB852137 GXU852137:GXX852137 HHQ852137:HHT852137 HRM852137:HRP852137 IBI852137:IBL852137 ILE852137:ILH852137 IVA852137:IVD852137 JEW852137:JEZ852137 JOS852137:JOV852137 JYO852137:JYR852137 KIK852137:KIN852137 KSG852137:KSJ852137 LCC852137:LCF852137 LLY852137:LMB852137 LVU852137:LVX852137 MFQ852137:MFT852137 MPM852137:MPP852137 MZI852137:MZL852137 NJE852137:NJH852137 NTA852137:NTD852137 OCW852137:OCZ852137 OMS852137:OMV852137 OWO852137:OWR852137 PGK852137:PGN852137 PQG852137:PQJ852137 QAC852137:QAF852137 QJY852137:QKB852137 QTU852137:QTX852137 RDQ852137:RDT852137 RNM852137:RNP852137 RXI852137:RXL852137 SHE852137:SHH852137 SRA852137:SRD852137 TAW852137:TAZ852137 TKS852137:TKV852137 TUO852137:TUR852137 UEK852137:UEN852137 UOG852137:UOJ852137 UYC852137:UYF852137 VHY852137:VIB852137 VRU852137:VRX852137 WBQ852137:WBT852137 WLM852137:WLP852137 WVI852137:WVL852137 A917674:D917674 IW917673:IZ917673 SS917673:SV917673 ACO917673:ACR917673 AMK917673:AMN917673 AWG917673:AWJ917673 BGC917673:BGF917673 BPY917673:BQB917673 BZU917673:BZX917673 CJQ917673:CJT917673 CTM917673:CTP917673 DDI917673:DDL917673 DNE917673:DNH917673 DXA917673:DXD917673 EGW917673:EGZ917673 EQS917673:EQV917673 FAO917673:FAR917673 FKK917673:FKN917673 FUG917673:FUJ917673 GEC917673:GEF917673 GNY917673:GOB917673 GXU917673:GXX917673 HHQ917673:HHT917673 HRM917673:HRP917673 IBI917673:IBL917673 ILE917673:ILH917673 IVA917673:IVD917673 JEW917673:JEZ917673 JOS917673:JOV917673 JYO917673:JYR917673 KIK917673:KIN917673 KSG917673:KSJ917673 LCC917673:LCF917673 LLY917673:LMB917673 LVU917673:LVX917673 MFQ917673:MFT917673 MPM917673:MPP917673 MZI917673:MZL917673 NJE917673:NJH917673 NTA917673:NTD917673 OCW917673:OCZ917673 OMS917673:OMV917673 OWO917673:OWR917673 PGK917673:PGN917673 PQG917673:PQJ917673 QAC917673:QAF917673 QJY917673:QKB917673 QTU917673:QTX917673 RDQ917673:RDT917673 RNM917673:RNP917673 RXI917673:RXL917673 SHE917673:SHH917673 SRA917673:SRD917673 TAW917673:TAZ917673 TKS917673:TKV917673 TUO917673:TUR917673 UEK917673:UEN917673 UOG917673:UOJ917673 UYC917673:UYF917673 VHY917673:VIB917673 VRU917673:VRX917673 WBQ917673:WBT917673 WLM917673:WLP917673 WVI917673:WVL917673 A983210:D983210 IW983209:IZ983209 SS983209:SV983209 ACO983209:ACR983209 AMK983209:AMN983209 AWG983209:AWJ983209 BGC983209:BGF983209 BPY983209:BQB983209 BZU983209:BZX983209 CJQ983209:CJT983209 CTM983209:CTP983209 DDI983209:DDL983209 DNE983209:DNH983209 DXA983209:DXD983209 EGW983209:EGZ983209 EQS983209:EQV983209 FAO983209:FAR983209 FKK983209:FKN983209 FUG983209:FUJ983209 GEC983209:GEF983209 GNY983209:GOB983209 GXU983209:GXX983209 HHQ983209:HHT983209 HRM983209:HRP983209 IBI983209:IBL983209 ILE983209:ILH983209 IVA983209:IVD983209 JEW983209:JEZ983209 JOS983209:JOV983209 JYO983209:JYR983209 KIK983209:KIN983209 KSG983209:KSJ983209 LCC983209:LCF983209 LLY983209:LMB983209 LVU983209:LVX983209 MFQ983209:MFT983209 MPM983209:MPP983209 MZI983209:MZL983209 NJE983209:NJH983209 NTA983209:NTD983209 OCW983209:OCZ983209 OMS983209:OMV983209 OWO983209:OWR983209 PGK983209:PGN983209 PQG983209:PQJ983209 QAC983209:QAF983209 QJY983209:QKB983209 QTU983209:QTX983209 RDQ983209:RDT983209 RNM983209:RNP983209 RXI983209:RXL983209 SHE983209:SHH983209 SRA983209:SRD983209 TAW983209:TAZ983209 TKS983209:TKV983209 TUO983209:TUR983209 UEK983209:UEN983209 UOG983209:UOJ983209 UYC983209:UYF983209 VHY983209:VIB983209 VRU983209:VRX983209 WBQ983209:WBT983209 WLM983209:WLP983209 WVI983209:WVL983209">
      <formula1>123456789</formula1>
    </dataValidation>
    <dataValidation type="list" allowBlank="1" showInputMessage="1" showErrorMessage="1" sqref="E170 JA169 SW169 ACS169 AMO169 AWK169 BGG169 BQC169 BZY169 CJU169 CTQ169 DDM169 DNI169 DXE169 EHA169 EQW169 FAS169 FKO169 FUK169 GEG169 GOC169 GXY169 HHU169 HRQ169 IBM169 ILI169 IVE169 JFA169 JOW169 JYS169 KIO169 KSK169 LCG169 LMC169 LVY169 MFU169 MPQ169 MZM169 NJI169 NTE169 ODA169 OMW169 OWS169 PGO169 PQK169 QAG169 QKC169 QTY169 RDU169 RNQ169 RXM169 SHI169 SRE169 TBA169 TKW169 TUS169 UEO169 UOK169 UYG169 VIC169 VRY169 WBU169 WLQ169 WVM169 E65706 JA65705 SW65705 ACS65705 AMO65705 AWK65705 BGG65705 BQC65705 BZY65705 CJU65705 CTQ65705 DDM65705 DNI65705 DXE65705 EHA65705 EQW65705 FAS65705 FKO65705 FUK65705 GEG65705 GOC65705 GXY65705 HHU65705 HRQ65705 IBM65705 ILI65705 IVE65705 JFA65705 JOW65705 JYS65705 KIO65705 KSK65705 LCG65705 LMC65705 LVY65705 MFU65705 MPQ65705 MZM65705 NJI65705 NTE65705 ODA65705 OMW65705 OWS65705 PGO65705 PQK65705 QAG65705 QKC65705 QTY65705 RDU65705 RNQ65705 RXM65705 SHI65705 SRE65705 TBA65705 TKW65705 TUS65705 UEO65705 UOK65705 UYG65705 VIC65705 VRY65705 WBU65705 WLQ65705 WVM65705 E131242 JA131241 SW131241 ACS131241 AMO131241 AWK131241 BGG131241 BQC131241 BZY131241 CJU131241 CTQ131241 DDM131241 DNI131241 DXE131241 EHA131241 EQW131241 FAS131241 FKO131241 FUK131241 GEG131241 GOC131241 GXY131241 HHU131241 HRQ131241 IBM131241 ILI131241 IVE131241 JFA131241 JOW131241 JYS131241 KIO131241 KSK131241 LCG131241 LMC131241 LVY131241 MFU131241 MPQ131241 MZM131241 NJI131241 NTE131241 ODA131241 OMW131241 OWS131241 PGO131241 PQK131241 QAG131241 QKC131241 QTY131241 RDU131241 RNQ131241 RXM131241 SHI131241 SRE131241 TBA131241 TKW131241 TUS131241 UEO131241 UOK131241 UYG131241 VIC131241 VRY131241 WBU131241 WLQ131241 WVM131241 E196778 JA196777 SW196777 ACS196777 AMO196777 AWK196777 BGG196777 BQC196777 BZY196777 CJU196777 CTQ196777 DDM196777 DNI196777 DXE196777 EHA196777 EQW196777 FAS196777 FKO196777 FUK196777 GEG196777 GOC196777 GXY196777 HHU196777 HRQ196777 IBM196777 ILI196777 IVE196777 JFA196777 JOW196777 JYS196777 KIO196777 KSK196777 LCG196777 LMC196777 LVY196777 MFU196777 MPQ196777 MZM196777 NJI196777 NTE196777 ODA196777 OMW196777 OWS196777 PGO196777 PQK196777 QAG196777 QKC196777 QTY196777 RDU196777 RNQ196777 RXM196777 SHI196777 SRE196777 TBA196777 TKW196777 TUS196777 UEO196777 UOK196777 UYG196777 VIC196777 VRY196777 WBU196777 WLQ196777 WVM196777 E262314 JA262313 SW262313 ACS262313 AMO262313 AWK262313 BGG262313 BQC262313 BZY262313 CJU262313 CTQ262313 DDM262313 DNI262313 DXE262313 EHA262313 EQW262313 FAS262313 FKO262313 FUK262313 GEG262313 GOC262313 GXY262313 HHU262313 HRQ262313 IBM262313 ILI262313 IVE262313 JFA262313 JOW262313 JYS262313 KIO262313 KSK262313 LCG262313 LMC262313 LVY262313 MFU262313 MPQ262313 MZM262313 NJI262313 NTE262313 ODA262313 OMW262313 OWS262313 PGO262313 PQK262313 QAG262313 QKC262313 QTY262313 RDU262313 RNQ262313 RXM262313 SHI262313 SRE262313 TBA262313 TKW262313 TUS262313 UEO262313 UOK262313 UYG262313 VIC262313 VRY262313 WBU262313 WLQ262313 WVM262313 E327850 JA327849 SW327849 ACS327849 AMO327849 AWK327849 BGG327849 BQC327849 BZY327849 CJU327849 CTQ327849 DDM327849 DNI327849 DXE327849 EHA327849 EQW327849 FAS327849 FKO327849 FUK327849 GEG327849 GOC327849 GXY327849 HHU327849 HRQ327849 IBM327849 ILI327849 IVE327849 JFA327849 JOW327849 JYS327849 KIO327849 KSK327849 LCG327849 LMC327849 LVY327849 MFU327849 MPQ327849 MZM327849 NJI327849 NTE327849 ODA327849 OMW327849 OWS327849 PGO327849 PQK327849 QAG327849 QKC327849 QTY327849 RDU327849 RNQ327849 RXM327849 SHI327849 SRE327849 TBA327849 TKW327849 TUS327849 UEO327849 UOK327849 UYG327849 VIC327849 VRY327849 WBU327849 WLQ327849 WVM327849 E393386 JA393385 SW393385 ACS393385 AMO393385 AWK393385 BGG393385 BQC393385 BZY393385 CJU393385 CTQ393385 DDM393385 DNI393385 DXE393385 EHA393385 EQW393385 FAS393385 FKO393385 FUK393385 GEG393385 GOC393385 GXY393385 HHU393385 HRQ393385 IBM393385 ILI393385 IVE393385 JFA393385 JOW393385 JYS393385 KIO393385 KSK393385 LCG393385 LMC393385 LVY393385 MFU393385 MPQ393385 MZM393385 NJI393385 NTE393385 ODA393385 OMW393385 OWS393385 PGO393385 PQK393385 QAG393385 QKC393385 QTY393385 RDU393385 RNQ393385 RXM393385 SHI393385 SRE393385 TBA393385 TKW393385 TUS393385 UEO393385 UOK393385 UYG393385 VIC393385 VRY393385 WBU393385 WLQ393385 WVM393385 E458922 JA458921 SW458921 ACS458921 AMO458921 AWK458921 BGG458921 BQC458921 BZY458921 CJU458921 CTQ458921 DDM458921 DNI458921 DXE458921 EHA458921 EQW458921 FAS458921 FKO458921 FUK458921 GEG458921 GOC458921 GXY458921 HHU458921 HRQ458921 IBM458921 ILI458921 IVE458921 JFA458921 JOW458921 JYS458921 KIO458921 KSK458921 LCG458921 LMC458921 LVY458921 MFU458921 MPQ458921 MZM458921 NJI458921 NTE458921 ODA458921 OMW458921 OWS458921 PGO458921 PQK458921 QAG458921 QKC458921 QTY458921 RDU458921 RNQ458921 RXM458921 SHI458921 SRE458921 TBA458921 TKW458921 TUS458921 UEO458921 UOK458921 UYG458921 VIC458921 VRY458921 WBU458921 WLQ458921 WVM458921 E524458 JA524457 SW524457 ACS524457 AMO524457 AWK524457 BGG524457 BQC524457 BZY524457 CJU524457 CTQ524457 DDM524457 DNI524457 DXE524457 EHA524457 EQW524457 FAS524457 FKO524457 FUK524457 GEG524457 GOC524457 GXY524457 HHU524457 HRQ524457 IBM524457 ILI524457 IVE524457 JFA524457 JOW524457 JYS524457 KIO524457 KSK524457 LCG524457 LMC524457 LVY524457 MFU524457 MPQ524457 MZM524457 NJI524457 NTE524457 ODA524457 OMW524457 OWS524457 PGO524457 PQK524457 QAG524457 QKC524457 QTY524457 RDU524457 RNQ524457 RXM524457 SHI524457 SRE524457 TBA524457 TKW524457 TUS524457 UEO524457 UOK524457 UYG524457 VIC524457 VRY524457 WBU524457 WLQ524457 WVM524457 E589994 JA589993 SW589993 ACS589993 AMO589993 AWK589993 BGG589993 BQC589993 BZY589993 CJU589993 CTQ589993 DDM589993 DNI589993 DXE589993 EHA589993 EQW589993 FAS589993 FKO589993 FUK589993 GEG589993 GOC589993 GXY589993 HHU589993 HRQ589993 IBM589993 ILI589993 IVE589993 JFA589993 JOW589993 JYS589993 KIO589993 KSK589993 LCG589993 LMC589993 LVY589993 MFU589993 MPQ589993 MZM589993 NJI589993 NTE589993 ODA589993 OMW589993 OWS589993 PGO589993 PQK589993 QAG589993 QKC589993 QTY589993 RDU589993 RNQ589993 RXM589993 SHI589993 SRE589993 TBA589993 TKW589993 TUS589993 UEO589993 UOK589993 UYG589993 VIC589993 VRY589993 WBU589993 WLQ589993 WVM589993 E655530 JA655529 SW655529 ACS655529 AMO655529 AWK655529 BGG655529 BQC655529 BZY655529 CJU655529 CTQ655529 DDM655529 DNI655529 DXE655529 EHA655529 EQW655529 FAS655529 FKO655529 FUK655529 GEG655529 GOC655529 GXY655529 HHU655529 HRQ655529 IBM655529 ILI655529 IVE655529 JFA655529 JOW655529 JYS655529 KIO655529 KSK655529 LCG655529 LMC655529 LVY655529 MFU655529 MPQ655529 MZM655529 NJI655529 NTE655529 ODA655529 OMW655529 OWS655529 PGO655529 PQK655529 QAG655529 QKC655529 QTY655529 RDU655529 RNQ655529 RXM655529 SHI655529 SRE655529 TBA655529 TKW655529 TUS655529 UEO655529 UOK655529 UYG655529 VIC655529 VRY655529 WBU655529 WLQ655529 WVM655529 E721066 JA721065 SW721065 ACS721065 AMO721065 AWK721065 BGG721065 BQC721065 BZY721065 CJU721065 CTQ721065 DDM721065 DNI721065 DXE721065 EHA721065 EQW721065 FAS721065 FKO721065 FUK721065 GEG721065 GOC721065 GXY721065 HHU721065 HRQ721065 IBM721065 ILI721065 IVE721065 JFA721065 JOW721065 JYS721065 KIO721065 KSK721065 LCG721065 LMC721065 LVY721065 MFU721065 MPQ721065 MZM721065 NJI721065 NTE721065 ODA721065 OMW721065 OWS721065 PGO721065 PQK721065 QAG721065 QKC721065 QTY721065 RDU721065 RNQ721065 RXM721065 SHI721065 SRE721065 TBA721065 TKW721065 TUS721065 UEO721065 UOK721065 UYG721065 VIC721065 VRY721065 WBU721065 WLQ721065 WVM721065 E786602 JA786601 SW786601 ACS786601 AMO786601 AWK786601 BGG786601 BQC786601 BZY786601 CJU786601 CTQ786601 DDM786601 DNI786601 DXE786601 EHA786601 EQW786601 FAS786601 FKO786601 FUK786601 GEG786601 GOC786601 GXY786601 HHU786601 HRQ786601 IBM786601 ILI786601 IVE786601 JFA786601 JOW786601 JYS786601 KIO786601 KSK786601 LCG786601 LMC786601 LVY786601 MFU786601 MPQ786601 MZM786601 NJI786601 NTE786601 ODA786601 OMW786601 OWS786601 PGO786601 PQK786601 QAG786601 QKC786601 QTY786601 RDU786601 RNQ786601 RXM786601 SHI786601 SRE786601 TBA786601 TKW786601 TUS786601 UEO786601 UOK786601 UYG786601 VIC786601 VRY786601 WBU786601 WLQ786601 WVM786601 E852138 JA852137 SW852137 ACS852137 AMO852137 AWK852137 BGG852137 BQC852137 BZY852137 CJU852137 CTQ852137 DDM852137 DNI852137 DXE852137 EHA852137 EQW852137 FAS852137 FKO852137 FUK852137 GEG852137 GOC852137 GXY852137 HHU852137 HRQ852137 IBM852137 ILI852137 IVE852137 JFA852137 JOW852137 JYS852137 KIO852137 KSK852137 LCG852137 LMC852137 LVY852137 MFU852137 MPQ852137 MZM852137 NJI852137 NTE852137 ODA852137 OMW852137 OWS852137 PGO852137 PQK852137 QAG852137 QKC852137 QTY852137 RDU852137 RNQ852137 RXM852137 SHI852137 SRE852137 TBA852137 TKW852137 TUS852137 UEO852137 UOK852137 UYG852137 VIC852137 VRY852137 WBU852137 WLQ852137 WVM852137 E917674 JA917673 SW917673 ACS917673 AMO917673 AWK917673 BGG917673 BQC917673 BZY917673 CJU917673 CTQ917673 DDM917673 DNI917673 DXE917673 EHA917673 EQW917673 FAS917673 FKO917673 FUK917673 GEG917673 GOC917673 GXY917673 HHU917673 HRQ917673 IBM917673 ILI917673 IVE917673 JFA917673 JOW917673 JYS917673 KIO917673 KSK917673 LCG917673 LMC917673 LVY917673 MFU917673 MPQ917673 MZM917673 NJI917673 NTE917673 ODA917673 OMW917673 OWS917673 PGO917673 PQK917673 QAG917673 QKC917673 QTY917673 RDU917673 RNQ917673 RXM917673 SHI917673 SRE917673 TBA917673 TKW917673 TUS917673 UEO917673 UOK917673 UYG917673 VIC917673 VRY917673 WBU917673 WLQ917673 WVM917673 E983210 JA983209 SW983209 ACS983209 AMO983209 AWK983209 BGG983209 BQC983209 BZY983209 CJU983209 CTQ983209 DDM983209 DNI983209 DXE983209 EHA983209 EQW983209 FAS983209 FKO983209 FUK983209 GEG983209 GOC983209 GXY983209 HHU983209 HRQ983209 IBM983209 ILI983209 IVE983209 JFA983209 JOW983209 JYS983209 KIO983209 KSK983209 LCG983209 LMC983209 LVY983209 MFU983209 MPQ983209 MZM983209 NJI983209 NTE983209 ODA983209 OMW983209 OWS983209 PGO983209 PQK983209 QAG983209 QKC983209 QTY983209 RDU983209 RNQ983209 RXM983209 SHI983209 SRE983209 TBA983209 TKW983209 TUS983209 UEO983209 UOK983209 UYG983209 VIC983209 VRY983209 WBU983209 WLQ983209 WVM983209">
      <formula1>$G$46:$G$49</formula1>
    </dataValidation>
    <dataValidation allowBlank="1" showInputMessage="1" showErrorMessage="1" promptTitle="pole wypełnimy po wydrukowaniu" prompt="Proszę o uzupełnienie podpisu i pieczęci na wniosku składanym w formie papierowej do Ministerstwa Sportu i Turystyki" sqref="D164:E166 IZ163:JA165 SV163:SW165 ACR163:ACS165 AMN163:AMO165 AWJ163:AWK165 BGF163:BGG165 BQB163:BQC165 BZX163:BZY165 CJT163:CJU165 CTP163:CTQ165 DDL163:DDM165 DNH163:DNI165 DXD163:DXE165 EGZ163:EHA165 EQV163:EQW165 FAR163:FAS165 FKN163:FKO165 FUJ163:FUK165 GEF163:GEG165 GOB163:GOC165 GXX163:GXY165 HHT163:HHU165 HRP163:HRQ165 IBL163:IBM165 ILH163:ILI165 IVD163:IVE165 JEZ163:JFA165 JOV163:JOW165 JYR163:JYS165 KIN163:KIO165 KSJ163:KSK165 LCF163:LCG165 LMB163:LMC165 LVX163:LVY165 MFT163:MFU165 MPP163:MPQ165 MZL163:MZM165 NJH163:NJI165 NTD163:NTE165 OCZ163:ODA165 OMV163:OMW165 OWR163:OWS165 PGN163:PGO165 PQJ163:PQK165 QAF163:QAG165 QKB163:QKC165 QTX163:QTY165 RDT163:RDU165 RNP163:RNQ165 RXL163:RXM165 SHH163:SHI165 SRD163:SRE165 TAZ163:TBA165 TKV163:TKW165 TUR163:TUS165 UEN163:UEO165 UOJ163:UOK165 UYF163:UYG165 VIB163:VIC165 VRX163:VRY165 WBT163:WBU165 WLP163:WLQ165 WVL163:WVM165 D65700:E65702 IZ65699:JA65701 SV65699:SW65701 ACR65699:ACS65701 AMN65699:AMO65701 AWJ65699:AWK65701 BGF65699:BGG65701 BQB65699:BQC65701 BZX65699:BZY65701 CJT65699:CJU65701 CTP65699:CTQ65701 DDL65699:DDM65701 DNH65699:DNI65701 DXD65699:DXE65701 EGZ65699:EHA65701 EQV65699:EQW65701 FAR65699:FAS65701 FKN65699:FKO65701 FUJ65699:FUK65701 GEF65699:GEG65701 GOB65699:GOC65701 GXX65699:GXY65701 HHT65699:HHU65701 HRP65699:HRQ65701 IBL65699:IBM65701 ILH65699:ILI65701 IVD65699:IVE65701 JEZ65699:JFA65701 JOV65699:JOW65701 JYR65699:JYS65701 KIN65699:KIO65701 KSJ65699:KSK65701 LCF65699:LCG65701 LMB65699:LMC65701 LVX65699:LVY65701 MFT65699:MFU65701 MPP65699:MPQ65701 MZL65699:MZM65701 NJH65699:NJI65701 NTD65699:NTE65701 OCZ65699:ODA65701 OMV65699:OMW65701 OWR65699:OWS65701 PGN65699:PGO65701 PQJ65699:PQK65701 QAF65699:QAG65701 QKB65699:QKC65701 QTX65699:QTY65701 RDT65699:RDU65701 RNP65699:RNQ65701 RXL65699:RXM65701 SHH65699:SHI65701 SRD65699:SRE65701 TAZ65699:TBA65701 TKV65699:TKW65701 TUR65699:TUS65701 UEN65699:UEO65701 UOJ65699:UOK65701 UYF65699:UYG65701 VIB65699:VIC65701 VRX65699:VRY65701 WBT65699:WBU65701 WLP65699:WLQ65701 WVL65699:WVM65701 D131236:E131238 IZ131235:JA131237 SV131235:SW131237 ACR131235:ACS131237 AMN131235:AMO131237 AWJ131235:AWK131237 BGF131235:BGG131237 BQB131235:BQC131237 BZX131235:BZY131237 CJT131235:CJU131237 CTP131235:CTQ131237 DDL131235:DDM131237 DNH131235:DNI131237 DXD131235:DXE131237 EGZ131235:EHA131237 EQV131235:EQW131237 FAR131235:FAS131237 FKN131235:FKO131237 FUJ131235:FUK131237 GEF131235:GEG131237 GOB131235:GOC131237 GXX131235:GXY131237 HHT131235:HHU131237 HRP131235:HRQ131237 IBL131235:IBM131237 ILH131235:ILI131237 IVD131235:IVE131237 JEZ131235:JFA131237 JOV131235:JOW131237 JYR131235:JYS131237 KIN131235:KIO131237 KSJ131235:KSK131237 LCF131235:LCG131237 LMB131235:LMC131237 LVX131235:LVY131237 MFT131235:MFU131237 MPP131235:MPQ131237 MZL131235:MZM131237 NJH131235:NJI131237 NTD131235:NTE131237 OCZ131235:ODA131237 OMV131235:OMW131237 OWR131235:OWS131237 PGN131235:PGO131237 PQJ131235:PQK131237 QAF131235:QAG131237 QKB131235:QKC131237 QTX131235:QTY131237 RDT131235:RDU131237 RNP131235:RNQ131237 RXL131235:RXM131237 SHH131235:SHI131237 SRD131235:SRE131237 TAZ131235:TBA131237 TKV131235:TKW131237 TUR131235:TUS131237 UEN131235:UEO131237 UOJ131235:UOK131237 UYF131235:UYG131237 VIB131235:VIC131237 VRX131235:VRY131237 WBT131235:WBU131237 WLP131235:WLQ131237 WVL131235:WVM131237 D196772:E196774 IZ196771:JA196773 SV196771:SW196773 ACR196771:ACS196773 AMN196771:AMO196773 AWJ196771:AWK196773 BGF196771:BGG196773 BQB196771:BQC196773 BZX196771:BZY196773 CJT196771:CJU196773 CTP196771:CTQ196773 DDL196771:DDM196773 DNH196771:DNI196773 DXD196771:DXE196773 EGZ196771:EHA196773 EQV196771:EQW196773 FAR196771:FAS196773 FKN196771:FKO196773 FUJ196771:FUK196773 GEF196771:GEG196773 GOB196771:GOC196773 GXX196771:GXY196773 HHT196771:HHU196773 HRP196771:HRQ196773 IBL196771:IBM196773 ILH196771:ILI196773 IVD196771:IVE196773 JEZ196771:JFA196773 JOV196771:JOW196773 JYR196771:JYS196773 KIN196771:KIO196773 KSJ196771:KSK196773 LCF196771:LCG196773 LMB196771:LMC196773 LVX196771:LVY196773 MFT196771:MFU196773 MPP196771:MPQ196773 MZL196771:MZM196773 NJH196771:NJI196773 NTD196771:NTE196773 OCZ196771:ODA196773 OMV196771:OMW196773 OWR196771:OWS196773 PGN196771:PGO196773 PQJ196771:PQK196773 QAF196771:QAG196773 QKB196771:QKC196773 QTX196771:QTY196773 RDT196771:RDU196773 RNP196771:RNQ196773 RXL196771:RXM196773 SHH196771:SHI196773 SRD196771:SRE196773 TAZ196771:TBA196773 TKV196771:TKW196773 TUR196771:TUS196773 UEN196771:UEO196773 UOJ196771:UOK196773 UYF196771:UYG196773 VIB196771:VIC196773 VRX196771:VRY196773 WBT196771:WBU196773 WLP196771:WLQ196773 WVL196771:WVM196773 D262308:E262310 IZ262307:JA262309 SV262307:SW262309 ACR262307:ACS262309 AMN262307:AMO262309 AWJ262307:AWK262309 BGF262307:BGG262309 BQB262307:BQC262309 BZX262307:BZY262309 CJT262307:CJU262309 CTP262307:CTQ262309 DDL262307:DDM262309 DNH262307:DNI262309 DXD262307:DXE262309 EGZ262307:EHA262309 EQV262307:EQW262309 FAR262307:FAS262309 FKN262307:FKO262309 FUJ262307:FUK262309 GEF262307:GEG262309 GOB262307:GOC262309 GXX262307:GXY262309 HHT262307:HHU262309 HRP262307:HRQ262309 IBL262307:IBM262309 ILH262307:ILI262309 IVD262307:IVE262309 JEZ262307:JFA262309 JOV262307:JOW262309 JYR262307:JYS262309 KIN262307:KIO262309 KSJ262307:KSK262309 LCF262307:LCG262309 LMB262307:LMC262309 LVX262307:LVY262309 MFT262307:MFU262309 MPP262307:MPQ262309 MZL262307:MZM262309 NJH262307:NJI262309 NTD262307:NTE262309 OCZ262307:ODA262309 OMV262307:OMW262309 OWR262307:OWS262309 PGN262307:PGO262309 PQJ262307:PQK262309 QAF262307:QAG262309 QKB262307:QKC262309 QTX262307:QTY262309 RDT262307:RDU262309 RNP262307:RNQ262309 RXL262307:RXM262309 SHH262307:SHI262309 SRD262307:SRE262309 TAZ262307:TBA262309 TKV262307:TKW262309 TUR262307:TUS262309 UEN262307:UEO262309 UOJ262307:UOK262309 UYF262307:UYG262309 VIB262307:VIC262309 VRX262307:VRY262309 WBT262307:WBU262309 WLP262307:WLQ262309 WVL262307:WVM262309 D327844:E327846 IZ327843:JA327845 SV327843:SW327845 ACR327843:ACS327845 AMN327843:AMO327845 AWJ327843:AWK327845 BGF327843:BGG327845 BQB327843:BQC327845 BZX327843:BZY327845 CJT327843:CJU327845 CTP327843:CTQ327845 DDL327843:DDM327845 DNH327843:DNI327845 DXD327843:DXE327845 EGZ327843:EHA327845 EQV327843:EQW327845 FAR327843:FAS327845 FKN327843:FKO327845 FUJ327843:FUK327845 GEF327843:GEG327845 GOB327843:GOC327845 GXX327843:GXY327845 HHT327843:HHU327845 HRP327843:HRQ327845 IBL327843:IBM327845 ILH327843:ILI327845 IVD327843:IVE327845 JEZ327843:JFA327845 JOV327843:JOW327845 JYR327843:JYS327845 KIN327843:KIO327845 KSJ327843:KSK327845 LCF327843:LCG327845 LMB327843:LMC327845 LVX327843:LVY327845 MFT327843:MFU327845 MPP327843:MPQ327845 MZL327843:MZM327845 NJH327843:NJI327845 NTD327843:NTE327845 OCZ327843:ODA327845 OMV327843:OMW327845 OWR327843:OWS327845 PGN327843:PGO327845 PQJ327843:PQK327845 QAF327843:QAG327845 QKB327843:QKC327845 QTX327843:QTY327845 RDT327843:RDU327845 RNP327843:RNQ327845 RXL327843:RXM327845 SHH327843:SHI327845 SRD327843:SRE327845 TAZ327843:TBA327845 TKV327843:TKW327845 TUR327843:TUS327845 UEN327843:UEO327845 UOJ327843:UOK327845 UYF327843:UYG327845 VIB327843:VIC327845 VRX327843:VRY327845 WBT327843:WBU327845 WLP327843:WLQ327845 WVL327843:WVM327845 D393380:E393382 IZ393379:JA393381 SV393379:SW393381 ACR393379:ACS393381 AMN393379:AMO393381 AWJ393379:AWK393381 BGF393379:BGG393381 BQB393379:BQC393381 BZX393379:BZY393381 CJT393379:CJU393381 CTP393379:CTQ393381 DDL393379:DDM393381 DNH393379:DNI393381 DXD393379:DXE393381 EGZ393379:EHA393381 EQV393379:EQW393381 FAR393379:FAS393381 FKN393379:FKO393381 FUJ393379:FUK393381 GEF393379:GEG393381 GOB393379:GOC393381 GXX393379:GXY393381 HHT393379:HHU393381 HRP393379:HRQ393381 IBL393379:IBM393381 ILH393379:ILI393381 IVD393379:IVE393381 JEZ393379:JFA393381 JOV393379:JOW393381 JYR393379:JYS393381 KIN393379:KIO393381 KSJ393379:KSK393381 LCF393379:LCG393381 LMB393379:LMC393381 LVX393379:LVY393381 MFT393379:MFU393381 MPP393379:MPQ393381 MZL393379:MZM393381 NJH393379:NJI393381 NTD393379:NTE393381 OCZ393379:ODA393381 OMV393379:OMW393381 OWR393379:OWS393381 PGN393379:PGO393381 PQJ393379:PQK393381 QAF393379:QAG393381 QKB393379:QKC393381 QTX393379:QTY393381 RDT393379:RDU393381 RNP393379:RNQ393381 RXL393379:RXM393381 SHH393379:SHI393381 SRD393379:SRE393381 TAZ393379:TBA393381 TKV393379:TKW393381 TUR393379:TUS393381 UEN393379:UEO393381 UOJ393379:UOK393381 UYF393379:UYG393381 VIB393379:VIC393381 VRX393379:VRY393381 WBT393379:WBU393381 WLP393379:WLQ393381 WVL393379:WVM393381 D458916:E458918 IZ458915:JA458917 SV458915:SW458917 ACR458915:ACS458917 AMN458915:AMO458917 AWJ458915:AWK458917 BGF458915:BGG458917 BQB458915:BQC458917 BZX458915:BZY458917 CJT458915:CJU458917 CTP458915:CTQ458917 DDL458915:DDM458917 DNH458915:DNI458917 DXD458915:DXE458917 EGZ458915:EHA458917 EQV458915:EQW458917 FAR458915:FAS458917 FKN458915:FKO458917 FUJ458915:FUK458917 GEF458915:GEG458917 GOB458915:GOC458917 GXX458915:GXY458917 HHT458915:HHU458917 HRP458915:HRQ458917 IBL458915:IBM458917 ILH458915:ILI458917 IVD458915:IVE458917 JEZ458915:JFA458917 JOV458915:JOW458917 JYR458915:JYS458917 KIN458915:KIO458917 KSJ458915:KSK458917 LCF458915:LCG458917 LMB458915:LMC458917 LVX458915:LVY458917 MFT458915:MFU458917 MPP458915:MPQ458917 MZL458915:MZM458917 NJH458915:NJI458917 NTD458915:NTE458917 OCZ458915:ODA458917 OMV458915:OMW458917 OWR458915:OWS458917 PGN458915:PGO458917 PQJ458915:PQK458917 QAF458915:QAG458917 QKB458915:QKC458917 QTX458915:QTY458917 RDT458915:RDU458917 RNP458915:RNQ458917 RXL458915:RXM458917 SHH458915:SHI458917 SRD458915:SRE458917 TAZ458915:TBA458917 TKV458915:TKW458917 TUR458915:TUS458917 UEN458915:UEO458917 UOJ458915:UOK458917 UYF458915:UYG458917 VIB458915:VIC458917 VRX458915:VRY458917 WBT458915:WBU458917 WLP458915:WLQ458917 WVL458915:WVM458917 D524452:E524454 IZ524451:JA524453 SV524451:SW524453 ACR524451:ACS524453 AMN524451:AMO524453 AWJ524451:AWK524453 BGF524451:BGG524453 BQB524451:BQC524453 BZX524451:BZY524453 CJT524451:CJU524453 CTP524451:CTQ524453 DDL524451:DDM524453 DNH524451:DNI524453 DXD524451:DXE524453 EGZ524451:EHA524453 EQV524451:EQW524453 FAR524451:FAS524453 FKN524451:FKO524453 FUJ524451:FUK524453 GEF524451:GEG524453 GOB524451:GOC524453 GXX524451:GXY524453 HHT524451:HHU524453 HRP524451:HRQ524453 IBL524451:IBM524453 ILH524451:ILI524453 IVD524451:IVE524453 JEZ524451:JFA524453 JOV524451:JOW524453 JYR524451:JYS524453 KIN524451:KIO524453 KSJ524451:KSK524453 LCF524451:LCG524453 LMB524451:LMC524453 LVX524451:LVY524453 MFT524451:MFU524453 MPP524451:MPQ524453 MZL524451:MZM524453 NJH524451:NJI524453 NTD524451:NTE524453 OCZ524451:ODA524453 OMV524451:OMW524453 OWR524451:OWS524453 PGN524451:PGO524453 PQJ524451:PQK524453 QAF524451:QAG524453 QKB524451:QKC524453 QTX524451:QTY524453 RDT524451:RDU524453 RNP524451:RNQ524453 RXL524451:RXM524453 SHH524451:SHI524453 SRD524451:SRE524453 TAZ524451:TBA524453 TKV524451:TKW524453 TUR524451:TUS524453 UEN524451:UEO524453 UOJ524451:UOK524453 UYF524451:UYG524453 VIB524451:VIC524453 VRX524451:VRY524453 WBT524451:WBU524453 WLP524451:WLQ524453 WVL524451:WVM524453 D589988:E589990 IZ589987:JA589989 SV589987:SW589989 ACR589987:ACS589989 AMN589987:AMO589989 AWJ589987:AWK589989 BGF589987:BGG589989 BQB589987:BQC589989 BZX589987:BZY589989 CJT589987:CJU589989 CTP589987:CTQ589989 DDL589987:DDM589989 DNH589987:DNI589989 DXD589987:DXE589989 EGZ589987:EHA589989 EQV589987:EQW589989 FAR589987:FAS589989 FKN589987:FKO589989 FUJ589987:FUK589989 GEF589987:GEG589989 GOB589987:GOC589989 GXX589987:GXY589989 HHT589987:HHU589989 HRP589987:HRQ589989 IBL589987:IBM589989 ILH589987:ILI589989 IVD589987:IVE589989 JEZ589987:JFA589989 JOV589987:JOW589989 JYR589987:JYS589989 KIN589987:KIO589989 KSJ589987:KSK589989 LCF589987:LCG589989 LMB589987:LMC589989 LVX589987:LVY589989 MFT589987:MFU589989 MPP589987:MPQ589989 MZL589987:MZM589989 NJH589987:NJI589989 NTD589987:NTE589989 OCZ589987:ODA589989 OMV589987:OMW589989 OWR589987:OWS589989 PGN589987:PGO589989 PQJ589987:PQK589989 QAF589987:QAG589989 QKB589987:QKC589989 QTX589987:QTY589989 RDT589987:RDU589989 RNP589987:RNQ589989 RXL589987:RXM589989 SHH589987:SHI589989 SRD589987:SRE589989 TAZ589987:TBA589989 TKV589987:TKW589989 TUR589987:TUS589989 UEN589987:UEO589989 UOJ589987:UOK589989 UYF589987:UYG589989 VIB589987:VIC589989 VRX589987:VRY589989 WBT589987:WBU589989 WLP589987:WLQ589989 WVL589987:WVM589989 D655524:E655526 IZ655523:JA655525 SV655523:SW655525 ACR655523:ACS655525 AMN655523:AMO655525 AWJ655523:AWK655525 BGF655523:BGG655525 BQB655523:BQC655525 BZX655523:BZY655525 CJT655523:CJU655525 CTP655523:CTQ655525 DDL655523:DDM655525 DNH655523:DNI655525 DXD655523:DXE655525 EGZ655523:EHA655525 EQV655523:EQW655525 FAR655523:FAS655525 FKN655523:FKO655525 FUJ655523:FUK655525 GEF655523:GEG655525 GOB655523:GOC655525 GXX655523:GXY655525 HHT655523:HHU655525 HRP655523:HRQ655525 IBL655523:IBM655525 ILH655523:ILI655525 IVD655523:IVE655525 JEZ655523:JFA655525 JOV655523:JOW655525 JYR655523:JYS655525 KIN655523:KIO655525 KSJ655523:KSK655525 LCF655523:LCG655525 LMB655523:LMC655525 LVX655523:LVY655525 MFT655523:MFU655525 MPP655523:MPQ655525 MZL655523:MZM655525 NJH655523:NJI655525 NTD655523:NTE655525 OCZ655523:ODA655525 OMV655523:OMW655525 OWR655523:OWS655525 PGN655523:PGO655525 PQJ655523:PQK655525 QAF655523:QAG655525 QKB655523:QKC655525 QTX655523:QTY655525 RDT655523:RDU655525 RNP655523:RNQ655525 RXL655523:RXM655525 SHH655523:SHI655525 SRD655523:SRE655525 TAZ655523:TBA655525 TKV655523:TKW655525 TUR655523:TUS655525 UEN655523:UEO655525 UOJ655523:UOK655525 UYF655523:UYG655525 VIB655523:VIC655525 VRX655523:VRY655525 WBT655523:WBU655525 WLP655523:WLQ655525 WVL655523:WVM655525 D721060:E721062 IZ721059:JA721061 SV721059:SW721061 ACR721059:ACS721061 AMN721059:AMO721061 AWJ721059:AWK721061 BGF721059:BGG721061 BQB721059:BQC721061 BZX721059:BZY721061 CJT721059:CJU721061 CTP721059:CTQ721061 DDL721059:DDM721061 DNH721059:DNI721061 DXD721059:DXE721061 EGZ721059:EHA721061 EQV721059:EQW721061 FAR721059:FAS721061 FKN721059:FKO721061 FUJ721059:FUK721061 GEF721059:GEG721061 GOB721059:GOC721061 GXX721059:GXY721061 HHT721059:HHU721061 HRP721059:HRQ721061 IBL721059:IBM721061 ILH721059:ILI721061 IVD721059:IVE721061 JEZ721059:JFA721061 JOV721059:JOW721061 JYR721059:JYS721061 KIN721059:KIO721061 KSJ721059:KSK721061 LCF721059:LCG721061 LMB721059:LMC721061 LVX721059:LVY721061 MFT721059:MFU721061 MPP721059:MPQ721061 MZL721059:MZM721061 NJH721059:NJI721061 NTD721059:NTE721061 OCZ721059:ODA721061 OMV721059:OMW721061 OWR721059:OWS721061 PGN721059:PGO721061 PQJ721059:PQK721061 QAF721059:QAG721061 QKB721059:QKC721061 QTX721059:QTY721061 RDT721059:RDU721061 RNP721059:RNQ721061 RXL721059:RXM721061 SHH721059:SHI721061 SRD721059:SRE721061 TAZ721059:TBA721061 TKV721059:TKW721061 TUR721059:TUS721061 UEN721059:UEO721061 UOJ721059:UOK721061 UYF721059:UYG721061 VIB721059:VIC721061 VRX721059:VRY721061 WBT721059:WBU721061 WLP721059:WLQ721061 WVL721059:WVM721061 D786596:E786598 IZ786595:JA786597 SV786595:SW786597 ACR786595:ACS786597 AMN786595:AMO786597 AWJ786595:AWK786597 BGF786595:BGG786597 BQB786595:BQC786597 BZX786595:BZY786597 CJT786595:CJU786597 CTP786595:CTQ786597 DDL786595:DDM786597 DNH786595:DNI786597 DXD786595:DXE786597 EGZ786595:EHA786597 EQV786595:EQW786597 FAR786595:FAS786597 FKN786595:FKO786597 FUJ786595:FUK786597 GEF786595:GEG786597 GOB786595:GOC786597 GXX786595:GXY786597 HHT786595:HHU786597 HRP786595:HRQ786597 IBL786595:IBM786597 ILH786595:ILI786597 IVD786595:IVE786597 JEZ786595:JFA786597 JOV786595:JOW786597 JYR786595:JYS786597 KIN786595:KIO786597 KSJ786595:KSK786597 LCF786595:LCG786597 LMB786595:LMC786597 LVX786595:LVY786597 MFT786595:MFU786597 MPP786595:MPQ786597 MZL786595:MZM786597 NJH786595:NJI786597 NTD786595:NTE786597 OCZ786595:ODA786597 OMV786595:OMW786597 OWR786595:OWS786597 PGN786595:PGO786597 PQJ786595:PQK786597 QAF786595:QAG786597 QKB786595:QKC786597 QTX786595:QTY786597 RDT786595:RDU786597 RNP786595:RNQ786597 RXL786595:RXM786597 SHH786595:SHI786597 SRD786595:SRE786597 TAZ786595:TBA786597 TKV786595:TKW786597 TUR786595:TUS786597 UEN786595:UEO786597 UOJ786595:UOK786597 UYF786595:UYG786597 VIB786595:VIC786597 VRX786595:VRY786597 WBT786595:WBU786597 WLP786595:WLQ786597 WVL786595:WVM786597 D852132:E852134 IZ852131:JA852133 SV852131:SW852133 ACR852131:ACS852133 AMN852131:AMO852133 AWJ852131:AWK852133 BGF852131:BGG852133 BQB852131:BQC852133 BZX852131:BZY852133 CJT852131:CJU852133 CTP852131:CTQ852133 DDL852131:DDM852133 DNH852131:DNI852133 DXD852131:DXE852133 EGZ852131:EHA852133 EQV852131:EQW852133 FAR852131:FAS852133 FKN852131:FKO852133 FUJ852131:FUK852133 GEF852131:GEG852133 GOB852131:GOC852133 GXX852131:GXY852133 HHT852131:HHU852133 HRP852131:HRQ852133 IBL852131:IBM852133 ILH852131:ILI852133 IVD852131:IVE852133 JEZ852131:JFA852133 JOV852131:JOW852133 JYR852131:JYS852133 KIN852131:KIO852133 KSJ852131:KSK852133 LCF852131:LCG852133 LMB852131:LMC852133 LVX852131:LVY852133 MFT852131:MFU852133 MPP852131:MPQ852133 MZL852131:MZM852133 NJH852131:NJI852133 NTD852131:NTE852133 OCZ852131:ODA852133 OMV852131:OMW852133 OWR852131:OWS852133 PGN852131:PGO852133 PQJ852131:PQK852133 QAF852131:QAG852133 QKB852131:QKC852133 QTX852131:QTY852133 RDT852131:RDU852133 RNP852131:RNQ852133 RXL852131:RXM852133 SHH852131:SHI852133 SRD852131:SRE852133 TAZ852131:TBA852133 TKV852131:TKW852133 TUR852131:TUS852133 UEN852131:UEO852133 UOJ852131:UOK852133 UYF852131:UYG852133 VIB852131:VIC852133 VRX852131:VRY852133 WBT852131:WBU852133 WLP852131:WLQ852133 WVL852131:WVM852133 D917668:E917670 IZ917667:JA917669 SV917667:SW917669 ACR917667:ACS917669 AMN917667:AMO917669 AWJ917667:AWK917669 BGF917667:BGG917669 BQB917667:BQC917669 BZX917667:BZY917669 CJT917667:CJU917669 CTP917667:CTQ917669 DDL917667:DDM917669 DNH917667:DNI917669 DXD917667:DXE917669 EGZ917667:EHA917669 EQV917667:EQW917669 FAR917667:FAS917669 FKN917667:FKO917669 FUJ917667:FUK917669 GEF917667:GEG917669 GOB917667:GOC917669 GXX917667:GXY917669 HHT917667:HHU917669 HRP917667:HRQ917669 IBL917667:IBM917669 ILH917667:ILI917669 IVD917667:IVE917669 JEZ917667:JFA917669 JOV917667:JOW917669 JYR917667:JYS917669 KIN917667:KIO917669 KSJ917667:KSK917669 LCF917667:LCG917669 LMB917667:LMC917669 LVX917667:LVY917669 MFT917667:MFU917669 MPP917667:MPQ917669 MZL917667:MZM917669 NJH917667:NJI917669 NTD917667:NTE917669 OCZ917667:ODA917669 OMV917667:OMW917669 OWR917667:OWS917669 PGN917667:PGO917669 PQJ917667:PQK917669 QAF917667:QAG917669 QKB917667:QKC917669 QTX917667:QTY917669 RDT917667:RDU917669 RNP917667:RNQ917669 RXL917667:RXM917669 SHH917667:SHI917669 SRD917667:SRE917669 TAZ917667:TBA917669 TKV917667:TKW917669 TUR917667:TUS917669 UEN917667:UEO917669 UOJ917667:UOK917669 UYF917667:UYG917669 VIB917667:VIC917669 VRX917667:VRY917669 WBT917667:WBU917669 WLP917667:WLQ917669 WVL917667:WVM917669 D983204:E983206 IZ983203:JA983205 SV983203:SW983205 ACR983203:ACS983205 AMN983203:AMO983205 AWJ983203:AWK983205 BGF983203:BGG983205 BQB983203:BQC983205 BZX983203:BZY983205 CJT983203:CJU983205 CTP983203:CTQ983205 DDL983203:DDM983205 DNH983203:DNI983205 DXD983203:DXE983205 EGZ983203:EHA983205 EQV983203:EQW983205 FAR983203:FAS983205 FKN983203:FKO983205 FUJ983203:FUK983205 GEF983203:GEG983205 GOB983203:GOC983205 GXX983203:GXY983205 HHT983203:HHU983205 HRP983203:HRQ983205 IBL983203:IBM983205 ILH983203:ILI983205 IVD983203:IVE983205 JEZ983203:JFA983205 JOV983203:JOW983205 JYR983203:JYS983205 KIN983203:KIO983205 KSJ983203:KSK983205 LCF983203:LCG983205 LMB983203:LMC983205 LVX983203:LVY983205 MFT983203:MFU983205 MPP983203:MPQ983205 MZL983203:MZM983205 NJH983203:NJI983205 NTD983203:NTE983205 OCZ983203:ODA983205 OMV983203:OMW983205 OWR983203:OWS983205 PGN983203:PGO983205 PQJ983203:PQK983205 QAF983203:QAG983205 QKB983203:QKC983205 QTX983203:QTY983205 RDT983203:RDU983205 RNP983203:RNQ983205 RXL983203:RXM983205 SHH983203:SHI983205 SRD983203:SRE983205 TAZ983203:TBA983205 TKV983203:TKW983205 TUR983203:TUS983205 UEN983203:UEO983205 UOJ983203:UOK983205 UYF983203:UYG983205 VIB983203:VIC983205 VRX983203:VRY983205 WBT983203:WBU983205 WLP983203:WLQ983205 WVL983203:WVM983205"/>
    <dataValidation allowBlank="1" showInputMessage="1" showErrorMessage="1" promptTitle="dane importowane " prompt="z punktu IV.2 wniosku. W razie konieczności można je zmienić lub wykasować" sqref="A163:C166 IW162:IY165 SS162:SU165 ACO162:ACQ165 AMK162:AMM165 AWG162:AWI165 BGC162:BGE165 BPY162:BQA165 BZU162:BZW165 CJQ162:CJS165 CTM162:CTO165 DDI162:DDK165 DNE162:DNG165 DXA162:DXC165 EGW162:EGY165 EQS162:EQU165 FAO162:FAQ165 FKK162:FKM165 FUG162:FUI165 GEC162:GEE165 GNY162:GOA165 GXU162:GXW165 HHQ162:HHS165 HRM162:HRO165 IBI162:IBK165 ILE162:ILG165 IVA162:IVC165 JEW162:JEY165 JOS162:JOU165 JYO162:JYQ165 KIK162:KIM165 KSG162:KSI165 LCC162:LCE165 LLY162:LMA165 LVU162:LVW165 MFQ162:MFS165 MPM162:MPO165 MZI162:MZK165 NJE162:NJG165 NTA162:NTC165 OCW162:OCY165 OMS162:OMU165 OWO162:OWQ165 PGK162:PGM165 PQG162:PQI165 QAC162:QAE165 QJY162:QKA165 QTU162:QTW165 RDQ162:RDS165 RNM162:RNO165 RXI162:RXK165 SHE162:SHG165 SRA162:SRC165 TAW162:TAY165 TKS162:TKU165 TUO162:TUQ165 UEK162:UEM165 UOG162:UOI165 UYC162:UYE165 VHY162:VIA165 VRU162:VRW165 WBQ162:WBS165 WLM162:WLO165 WVI162:WVK165 A65699:C65702 IW65698:IY65701 SS65698:SU65701 ACO65698:ACQ65701 AMK65698:AMM65701 AWG65698:AWI65701 BGC65698:BGE65701 BPY65698:BQA65701 BZU65698:BZW65701 CJQ65698:CJS65701 CTM65698:CTO65701 DDI65698:DDK65701 DNE65698:DNG65701 DXA65698:DXC65701 EGW65698:EGY65701 EQS65698:EQU65701 FAO65698:FAQ65701 FKK65698:FKM65701 FUG65698:FUI65701 GEC65698:GEE65701 GNY65698:GOA65701 GXU65698:GXW65701 HHQ65698:HHS65701 HRM65698:HRO65701 IBI65698:IBK65701 ILE65698:ILG65701 IVA65698:IVC65701 JEW65698:JEY65701 JOS65698:JOU65701 JYO65698:JYQ65701 KIK65698:KIM65701 KSG65698:KSI65701 LCC65698:LCE65701 LLY65698:LMA65701 LVU65698:LVW65701 MFQ65698:MFS65701 MPM65698:MPO65701 MZI65698:MZK65701 NJE65698:NJG65701 NTA65698:NTC65701 OCW65698:OCY65701 OMS65698:OMU65701 OWO65698:OWQ65701 PGK65698:PGM65701 PQG65698:PQI65701 QAC65698:QAE65701 QJY65698:QKA65701 QTU65698:QTW65701 RDQ65698:RDS65701 RNM65698:RNO65701 RXI65698:RXK65701 SHE65698:SHG65701 SRA65698:SRC65701 TAW65698:TAY65701 TKS65698:TKU65701 TUO65698:TUQ65701 UEK65698:UEM65701 UOG65698:UOI65701 UYC65698:UYE65701 VHY65698:VIA65701 VRU65698:VRW65701 WBQ65698:WBS65701 WLM65698:WLO65701 WVI65698:WVK65701 A131235:C131238 IW131234:IY131237 SS131234:SU131237 ACO131234:ACQ131237 AMK131234:AMM131237 AWG131234:AWI131237 BGC131234:BGE131237 BPY131234:BQA131237 BZU131234:BZW131237 CJQ131234:CJS131237 CTM131234:CTO131237 DDI131234:DDK131237 DNE131234:DNG131237 DXA131234:DXC131237 EGW131234:EGY131237 EQS131234:EQU131237 FAO131234:FAQ131237 FKK131234:FKM131237 FUG131234:FUI131237 GEC131234:GEE131237 GNY131234:GOA131237 GXU131234:GXW131237 HHQ131234:HHS131237 HRM131234:HRO131237 IBI131234:IBK131237 ILE131234:ILG131237 IVA131234:IVC131237 JEW131234:JEY131237 JOS131234:JOU131237 JYO131234:JYQ131237 KIK131234:KIM131237 KSG131234:KSI131237 LCC131234:LCE131237 LLY131234:LMA131237 LVU131234:LVW131237 MFQ131234:MFS131237 MPM131234:MPO131237 MZI131234:MZK131237 NJE131234:NJG131237 NTA131234:NTC131237 OCW131234:OCY131237 OMS131234:OMU131237 OWO131234:OWQ131237 PGK131234:PGM131237 PQG131234:PQI131237 QAC131234:QAE131237 QJY131234:QKA131237 QTU131234:QTW131237 RDQ131234:RDS131237 RNM131234:RNO131237 RXI131234:RXK131237 SHE131234:SHG131237 SRA131234:SRC131237 TAW131234:TAY131237 TKS131234:TKU131237 TUO131234:TUQ131237 UEK131234:UEM131237 UOG131234:UOI131237 UYC131234:UYE131237 VHY131234:VIA131237 VRU131234:VRW131237 WBQ131234:WBS131237 WLM131234:WLO131237 WVI131234:WVK131237 A196771:C196774 IW196770:IY196773 SS196770:SU196773 ACO196770:ACQ196773 AMK196770:AMM196773 AWG196770:AWI196773 BGC196770:BGE196773 BPY196770:BQA196773 BZU196770:BZW196773 CJQ196770:CJS196773 CTM196770:CTO196773 DDI196770:DDK196773 DNE196770:DNG196773 DXA196770:DXC196773 EGW196770:EGY196773 EQS196770:EQU196773 FAO196770:FAQ196773 FKK196770:FKM196773 FUG196770:FUI196773 GEC196770:GEE196773 GNY196770:GOA196773 GXU196770:GXW196773 HHQ196770:HHS196773 HRM196770:HRO196773 IBI196770:IBK196773 ILE196770:ILG196773 IVA196770:IVC196773 JEW196770:JEY196773 JOS196770:JOU196773 JYO196770:JYQ196773 KIK196770:KIM196773 KSG196770:KSI196773 LCC196770:LCE196773 LLY196770:LMA196773 LVU196770:LVW196773 MFQ196770:MFS196773 MPM196770:MPO196773 MZI196770:MZK196773 NJE196770:NJG196773 NTA196770:NTC196773 OCW196770:OCY196773 OMS196770:OMU196773 OWO196770:OWQ196773 PGK196770:PGM196773 PQG196770:PQI196773 QAC196770:QAE196773 QJY196770:QKA196773 QTU196770:QTW196773 RDQ196770:RDS196773 RNM196770:RNO196773 RXI196770:RXK196773 SHE196770:SHG196773 SRA196770:SRC196773 TAW196770:TAY196773 TKS196770:TKU196773 TUO196770:TUQ196773 UEK196770:UEM196773 UOG196770:UOI196773 UYC196770:UYE196773 VHY196770:VIA196773 VRU196770:VRW196773 WBQ196770:WBS196773 WLM196770:WLO196773 WVI196770:WVK196773 A262307:C262310 IW262306:IY262309 SS262306:SU262309 ACO262306:ACQ262309 AMK262306:AMM262309 AWG262306:AWI262309 BGC262306:BGE262309 BPY262306:BQA262309 BZU262306:BZW262309 CJQ262306:CJS262309 CTM262306:CTO262309 DDI262306:DDK262309 DNE262306:DNG262309 DXA262306:DXC262309 EGW262306:EGY262309 EQS262306:EQU262309 FAO262306:FAQ262309 FKK262306:FKM262309 FUG262306:FUI262309 GEC262306:GEE262309 GNY262306:GOA262309 GXU262306:GXW262309 HHQ262306:HHS262309 HRM262306:HRO262309 IBI262306:IBK262309 ILE262306:ILG262309 IVA262306:IVC262309 JEW262306:JEY262309 JOS262306:JOU262309 JYO262306:JYQ262309 KIK262306:KIM262309 KSG262306:KSI262309 LCC262306:LCE262309 LLY262306:LMA262309 LVU262306:LVW262309 MFQ262306:MFS262309 MPM262306:MPO262309 MZI262306:MZK262309 NJE262306:NJG262309 NTA262306:NTC262309 OCW262306:OCY262309 OMS262306:OMU262309 OWO262306:OWQ262309 PGK262306:PGM262309 PQG262306:PQI262309 QAC262306:QAE262309 QJY262306:QKA262309 QTU262306:QTW262309 RDQ262306:RDS262309 RNM262306:RNO262309 RXI262306:RXK262309 SHE262306:SHG262309 SRA262306:SRC262309 TAW262306:TAY262309 TKS262306:TKU262309 TUO262306:TUQ262309 UEK262306:UEM262309 UOG262306:UOI262309 UYC262306:UYE262309 VHY262306:VIA262309 VRU262306:VRW262309 WBQ262306:WBS262309 WLM262306:WLO262309 WVI262306:WVK262309 A327843:C327846 IW327842:IY327845 SS327842:SU327845 ACO327842:ACQ327845 AMK327842:AMM327845 AWG327842:AWI327845 BGC327842:BGE327845 BPY327842:BQA327845 BZU327842:BZW327845 CJQ327842:CJS327845 CTM327842:CTO327845 DDI327842:DDK327845 DNE327842:DNG327845 DXA327842:DXC327845 EGW327842:EGY327845 EQS327842:EQU327845 FAO327842:FAQ327845 FKK327842:FKM327845 FUG327842:FUI327845 GEC327842:GEE327845 GNY327842:GOA327845 GXU327842:GXW327845 HHQ327842:HHS327845 HRM327842:HRO327845 IBI327842:IBK327845 ILE327842:ILG327845 IVA327842:IVC327845 JEW327842:JEY327845 JOS327842:JOU327845 JYO327842:JYQ327845 KIK327842:KIM327845 KSG327842:KSI327845 LCC327842:LCE327845 LLY327842:LMA327845 LVU327842:LVW327845 MFQ327842:MFS327845 MPM327842:MPO327845 MZI327842:MZK327845 NJE327842:NJG327845 NTA327842:NTC327845 OCW327842:OCY327845 OMS327842:OMU327845 OWO327842:OWQ327845 PGK327842:PGM327845 PQG327842:PQI327845 QAC327842:QAE327845 QJY327842:QKA327845 QTU327842:QTW327845 RDQ327842:RDS327845 RNM327842:RNO327845 RXI327842:RXK327845 SHE327842:SHG327845 SRA327842:SRC327845 TAW327842:TAY327845 TKS327842:TKU327845 TUO327842:TUQ327845 UEK327842:UEM327845 UOG327842:UOI327845 UYC327842:UYE327845 VHY327842:VIA327845 VRU327842:VRW327845 WBQ327842:WBS327845 WLM327842:WLO327845 WVI327842:WVK327845 A393379:C393382 IW393378:IY393381 SS393378:SU393381 ACO393378:ACQ393381 AMK393378:AMM393381 AWG393378:AWI393381 BGC393378:BGE393381 BPY393378:BQA393381 BZU393378:BZW393381 CJQ393378:CJS393381 CTM393378:CTO393381 DDI393378:DDK393381 DNE393378:DNG393381 DXA393378:DXC393381 EGW393378:EGY393381 EQS393378:EQU393381 FAO393378:FAQ393381 FKK393378:FKM393381 FUG393378:FUI393381 GEC393378:GEE393381 GNY393378:GOA393381 GXU393378:GXW393381 HHQ393378:HHS393381 HRM393378:HRO393381 IBI393378:IBK393381 ILE393378:ILG393381 IVA393378:IVC393381 JEW393378:JEY393381 JOS393378:JOU393381 JYO393378:JYQ393381 KIK393378:KIM393381 KSG393378:KSI393381 LCC393378:LCE393381 LLY393378:LMA393381 LVU393378:LVW393381 MFQ393378:MFS393381 MPM393378:MPO393381 MZI393378:MZK393381 NJE393378:NJG393381 NTA393378:NTC393381 OCW393378:OCY393381 OMS393378:OMU393381 OWO393378:OWQ393381 PGK393378:PGM393381 PQG393378:PQI393381 QAC393378:QAE393381 QJY393378:QKA393381 QTU393378:QTW393381 RDQ393378:RDS393381 RNM393378:RNO393381 RXI393378:RXK393381 SHE393378:SHG393381 SRA393378:SRC393381 TAW393378:TAY393381 TKS393378:TKU393381 TUO393378:TUQ393381 UEK393378:UEM393381 UOG393378:UOI393381 UYC393378:UYE393381 VHY393378:VIA393381 VRU393378:VRW393381 WBQ393378:WBS393381 WLM393378:WLO393381 WVI393378:WVK393381 A458915:C458918 IW458914:IY458917 SS458914:SU458917 ACO458914:ACQ458917 AMK458914:AMM458917 AWG458914:AWI458917 BGC458914:BGE458917 BPY458914:BQA458917 BZU458914:BZW458917 CJQ458914:CJS458917 CTM458914:CTO458917 DDI458914:DDK458917 DNE458914:DNG458917 DXA458914:DXC458917 EGW458914:EGY458917 EQS458914:EQU458917 FAO458914:FAQ458917 FKK458914:FKM458917 FUG458914:FUI458917 GEC458914:GEE458917 GNY458914:GOA458917 GXU458914:GXW458917 HHQ458914:HHS458917 HRM458914:HRO458917 IBI458914:IBK458917 ILE458914:ILG458917 IVA458914:IVC458917 JEW458914:JEY458917 JOS458914:JOU458917 JYO458914:JYQ458917 KIK458914:KIM458917 KSG458914:KSI458917 LCC458914:LCE458917 LLY458914:LMA458917 LVU458914:LVW458917 MFQ458914:MFS458917 MPM458914:MPO458917 MZI458914:MZK458917 NJE458914:NJG458917 NTA458914:NTC458917 OCW458914:OCY458917 OMS458914:OMU458917 OWO458914:OWQ458917 PGK458914:PGM458917 PQG458914:PQI458917 QAC458914:QAE458917 QJY458914:QKA458917 QTU458914:QTW458917 RDQ458914:RDS458917 RNM458914:RNO458917 RXI458914:RXK458917 SHE458914:SHG458917 SRA458914:SRC458917 TAW458914:TAY458917 TKS458914:TKU458917 TUO458914:TUQ458917 UEK458914:UEM458917 UOG458914:UOI458917 UYC458914:UYE458917 VHY458914:VIA458917 VRU458914:VRW458917 WBQ458914:WBS458917 WLM458914:WLO458917 WVI458914:WVK458917 A524451:C524454 IW524450:IY524453 SS524450:SU524453 ACO524450:ACQ524453 AMK524450:AMM524453 AWG524450:AWI524453 BGC524450:BGE524453 BPY524450:BQA524453 BZU524450:BZW524453 CJQ524450:CJS524453 CTM524450:CTO524453 DDI524450:DDK524453 DNE524450:DNG524453 DXA524450:DXC524453 EGW524450:EGY524453 EQS524450:EQU524453 FAO524450:FAQ524453 FKK524450:FKM524453 FUG524450:FUI524453 GEC524450:GEE524453 GNY524450:GOA524453 GXU524450:GXW524453 HHQ524450:HHS524453 HRM524450:HRO524453 IBI524450:IBK524453 ILE524450:ILG524453 IVA524450:IVC524453 JEW524450:JEY524453 JOS524450:JOU524453 JYO524450:JYQ524453 KIK524450:KIM524453 KSG524450:KSI524453 LCC524450:LCE524453 LLY524450:LMA524453 LVU524450:LVW524453 MFQ524450:MFS524453 MPM524450:MPO524453 MZI524450:MZK524453 NJE524450:NJG524453 NTA524450:NTC524453 OCW524450:OCY524453 OMS524450:OMU524453 OWO524450:OWQ524453 PGK524450:PGM524453 PQG524450:PQI524453 QAC524450:QAE524453 QJY524450:QKA524453 QTU524450:QTW524453 RDQ524450:RDS524453 RNM524450:RNO524453 RXI524450:RXK524453 SHE524450:SHG524453 SRA524450:SRC524453 TAW524450:TAY524453 TKS524450:TKU524453 TUO524450:TUQ524453 UEK524450:UEM524453 UOG524450:UOI524453 UYC524450:UYE524453 VHY524450:VIA524453 VRU524450:VRW524453 WBQ524450:WBS524453 WLM524450:WLO524453 WVI524450:WVK524453 A589987:C589990 IW589986:IY589989 SS589986:SU589989 ACO589986:ACQ589989 AMK589986:AMM589989 AWG589986:AWI589989 BGC589986:BGE589989 BPY589986:BQA589989 BZU589986:BZW589989 CJQ589986:CJS589989 CTM589986:CTO589989 DDI589986:DDK589989 DNE589986:DNG589989 DXA589986:DXC589989 EGW589986:EGY589989 EQS589986:EQU589989 FAO589986:FAQ589989 FKK589986:FKM589989 FUG589986:FUI589989 GEC589986:GEE589989 GNY589986:GOA589989 GXU589986:GXW589989 HHQ589986:HHS589989 HRM589986:HRO589989 IBI589986:IBK589989 ILE589986:ILG589989 IVA589986:IVC589989 JEW589986:JEY589989 JOS589986:JOU589989 JYO589986:JYQ589989 KIK589986:KIM589989 KSG589986:KSI589989 LCC589986:LCE589989 LLY589986:LMA589989 LVU589986:LVW589989 MFQ589986:MFS589989 MPM589986:MPO589989 MZI589986:MZK589989 NJE589986:NJG589989 NTA589986:NTC589989 OCW589986:OCY589989 OMS589986:OMU589989 OWO589986:OWQ589989 PGK589986:PGM589989 PQG589986:PQI589989 QAC589986:QAE589989 QJY589986:QKA589989 QTU589986:QTW589989 RDQ589986:RDS589989 RNM589986:RNO589989 RXI589986:RXK589989 SHE589986:SHG589989 SRA589986:SRC589989 TAW589986:TAY589989 TKS589986:TKU589989 TUO589986:TUQ589989 UEK589986:UEM589989 UOG589986:UOI589989 UYC589986:UYE589989 VHY589986:VIA589989 VRU589986:VRW589989 WBQ589986:WBS589989 WLM589986:WLO589989 WVI589986:WVK589989 A655523:C655526 IW655522:IY655525 SS655522:SU655525 ACO655522:ACQ655525 AMK655522:AMM655525 AWG655522:AWI655525 BGC655522:BGE655525 BPY655522:BQA655525 BZU655522:BZW655525 CJQ655522:CJS655525 CTM655522:CTO655525 DDI655522:DDK655525 DNE655522:DNG655525 DXA655522:DXC655525 EGW655522:EGY655525 EQS655522:EQU655525 FAO655522:FAQ655525 FKK655522:FKM655525 FUG655522:FUI655525 GEC655522:GEE655525 GNY655522:GOA655525 GXU655522:GXW655525 HHQ655522:HHS655525 HRM655522:HRO655525 IBI655522:IBK655525 ILE655522:ILG655525 IVA655522:IVC655525 JEW655522:JEY655525 JOS655522:JOU655525 JYO655522:JYQ655525 KIK655522:KIM655525 KSG655522:KSI655525 LCC655522:LCE655525 LLY655522:LMA655525 LVU655522:LVW655525 MFQ655522:MFS655525 MPM655522:MPO655525 MZI655522:MZK655525 NJE655522:NJG655525 NTA655522:NTC655525 OCW655522:OCY655525 OMS655522:OMU655525 OWO655522:OWQ655525 PGK655522:PGM655525 PQG655522:PQI655525 QAC655522:QAE655525 QJY655522:QKA655525 QTU655522:QTW655525 RDQ655522:RDS655525 RNM655522:RNO655525 RXI655522:RXK655525 SHE655522:SHG655525 SRA655522:SRC655525 TAW655522:TAY655525 TKS655522:TKU655525 TUO655522:TUQ655525 UEK655522:UEM655525 UOG655522:UOI655525 UYC655522:UYE655525 VHY655522:VIA655525 VRU655522:VRW655525 WBQ655522:WBS655525 WLM655522:WLO655525 WVI655522:WVK655525 A721059:C721062 IW721058:IY721061 SS721058:SU721061 ACO721058:ACQ721061 AMK721058:AMM721061 AWG721058:AWI721061 BGC721058:BGE721061 BPY721058:BQA721061 BZU721058:BZW721061 CJQ721058:CJS721061 CTM721058:CTO721061 DDI721058:DDK721061 DNE721058:DNG721061 DXA721058:DXC721061 EGW721058:EGY721061 EQS721058:EQU721061 FAO721058:FAQ721061 FKK721058:FKM721061 FUG721058:FUI721061 GEC721058:GEE721061 GNY721058:GOA721061 GXU721058:GXW721061 HHQ721058:HHS721061 HRM721058:HRO721061 IBI721058:IBK721061 ILE721058:ILG721061 IVA721058:IVC721061 JEW721058:JEY721061 JOS721058:JOU721061 JYO721058:JYQ721061 KIK721058:KIM721061 KSG721058:KSI721061 LCC721058:LCE721061 LLY721058:LMA721061 LVU721058:LVW721061 MFQ721058:MFS721061 MPM721058:MPO721061 MZI721058:MZK721061 NJE721058:NJG721061 NTA721058:NTC721061 OCW721058:OCY721061 OMS721058:OMU721061 OWO721058:OWQ721061 PGK721058:PGM721061 PQG721058:PQI721061 QAC721058:QAE721061 QJY721058:QKA721061 QTU721058:QTW721061 RDQ721058:RDS721061 RNM721058:RNO721061 RXI721058:RXK721061 SHE721058:SHG721061 SRA721058:SRC721061 TAW721058:TAY721061 TKS721058:TKU721061 TUO721058:TUQ721061 UEK721058:UEM721061 UOG721058:UOI721061 UYC721058:UYE721061 VHY721058:VIA721061 VRU721058:VRW721061 WBQ721058:WBS721061 WLM721058:WLO721061 WVI721058:WVK721061 A786595:C786598 IW786594:IY786597 SS786594:SU786597 ACO786594:ACQ786597 AMK786594:AMM786597 AWG786594:AWI786597 BGC786594:BGE786597 BPY786594:BQA786597 BZU786594:BZW786597 CJQ786594:CJS786597 CTM786594:CTO786597 DDI786594:DDK786597 DNE786594:DNG786597 DXA786594:DXC786597 EGW786594:EGY786597 EQS786594:EQU786597 FAO786594:FAQ786597 FKK786594:FKM786597 FUG786594:FUI786597 GEC786594:GEE786597 GNY786594:GOA786597 GXU786594:GXW786597 HHQ786594:HHS786597 HRM786594:HRO786597 IBI786594:IBK786597 ILE786594:ILG786597 IVA786594:IVC786597 JEW786594:JEY786597 JOS786594:JOU786597 JYO786594:JYQ786597 KIK786594:KIM786597 KSG786594:KSI786597 LCC786594:LCE786597 LLY786594:LMA786597 LVU786594:LVW786597 MFQ786594:MFS786597 MPM786594:MPO786597 MZI786594:MZK786597 NJE786594:NJG786597 NTA786594:NTC786597 OCW786594:OCY786597 OMS786594:OMU786597 OWO786594:OWQ786597 PGK786594:PGM786597 PQG786594:PQI786597 QAC786594:QAE786597 QJY786594:QKA786597 QTU786594:QTW786597 RDQ786594:RDS786597 RNM786594:RNO786597 RXI786594:RXK786597 SHE786594:SHG786597 SRA786594:SRC786597 TAW786594:TAY786597 TKS786594:TKU786597 TUO786594:TUQ786597 UEK786594:UEM786597 UOG786594:UOI786597 UYC786594:UYE786597 VHY786594:VIA786597 VRU786594:VRW786597 WBQ786594:WBS786597 WLM786594:WLO786597 WVI786594:WVK786597 A852131:C852134 IW852130:IY852133 SS852130:SU852133 ACO852130:ACQ852133 AMK852130:AMM852133 AWG852130:AWI852133 BGC852130:BGE852133 BPY852130:BQA852133 BZU852130:BZW852133 CJQ852130:CJS852133 CTM852130:CTO852133 DDI852130:DDK852133 DNE852130:DNG852133 DXA852130:DXC852133 EGW852130:EGY852133 EQS852130:EQU852133 FAO852130:FAQ852133 FKK852130:FKM852133 FUG852130:FUI852133 GEC852130:GEE852133 GNY852130:GOA852133 GXU852130:GXW852133 HHQ852130:HHS852133 HRM852130:HRO852133 IBI852130:IBK852133 ILE852130:ILG852133 IVA852130:IVC852133 JEW852130:JEY852133 JOS852130:JOU852133 JYO852130:JYQ852133 KIK852130:KIM852133 KSG852130:KSI852133 LCC852130:LCE852133 LLY852130:LMA852133 LVU852130:LVW852133 MFQ852130:MFS852133 MPM852130:MPO852133 MZI852130:MZK852133 NJE852130:NJG852133 NTA852130:NTC852133 OCW852130:OCY852133 OMS852130:OMU852133 OWO852130:OWQ852133 PGK852130:PGM852133 PQG852130:PQI852133 QAC852130:QAE852133 QJY852130:QKA852133 QTU852130:QTW852133 RDQ852130:RDS852133 RNM852130:RNO852133 RXI852130:RXK852133 SHE852130:SHG852133 SRA852130:SRC852133 TAW852130:TAY852133 TKS852130:TKU852133 TUO852130:TUQ852133 UEK852130:UEM852133 UOG852130:UOI852133 UYC852130:UYE852133 VHY852130:VIA852133 VRU852130:VRW852133 WBQ852130:WBS852133 WLM852130:WLO852133 WVI852130:WVK852133 A917667:C917670 IW917666:IY917669 SS917666:SU917669 ACO917666:ACQ917669 AMK917666:AMM917669 AWG917666:AWI917669 BGC917666:BGE917669 BPY917666:BQA917669 BZU917666:BZW917669 CJQ917666:CJS917669 CTM917666:CTO917669 DDI917666:DDK917669 DNE917666:DNG917669 DXA917666:DXC917669 EGW917666:EGY917669 EQS917666:EQU917669 FAO917666:FAQ917669 FKK917666:FKM917669 FUG917666:FUI917669 GEC917666:GEE917669 GNY917666:GOA917669 GXU917666:GXW917669 HHQ917666:HHS917669 HRM917666:HRO917669 IBI917666:IBK917669 ILE917666:ILG917669 IVA917666:IVC917669 JEW917666:JEY917669 JOS917666:JOU917669 JYO917666:JYQ917669 KIK917666:KIM917669 KSG917666:KSI917669 LCC917666:LCE917669 LLY917666:LMA917669 LVU917666:LVW917669 MFQ917666:MFS917669 MPM917666:MPO917669 MZI917666:MZK917669 NJE917666:NJG917669 NTA917666:NTC917669 OCW917666:OCY917669 OMS917666:OMU917669 OWO917666:OWQ917669 PGK917666:PGM917669 PQG917666:PQI917669 QAC917666:QAE917669 QJY917666:QKA917669 QTU917666:QTW917669 RDQ917666:RDS917669 RNM917666:RNO917669 RXI917666:RXK917669 SHE917666:SHG917669 SRA917666:SRC917669 TAW917666:TAY917669 TKS917666:TKU917669 TUO917666:TUQ917669 UEK917666:UEM917669 UOG917666:UOI917669 UYC917666:UYE917669 VHY917666:VIA917669 VRU917666:VRW917669 WBQ917666:WBS917669 WLM917666:WLO917669 WVI917666:WVK917669 A983203:C983206 IW983202:IY983205 SS983202:SU983205 ACO983202:ACQ983205 AMK983202:AMM983205 AWG983202:AWI983205 BGC983202:BGE983205 BPY983202:BQA983205 BZU983202:BZW983205 CJQ983202:CJS983205 CTM983202:CTO983205 DDI983202:DDK983205 DNE983202:DNG983205 DXA983202:DXC983205 EGW983202:EGY983205 EQS983202:EQU983205 FAO983202:FAQ983205 FKK983202:FKM983205 FUG983202:FUI983205 GEC983202:GEE983205 GNY983202:GOA983205 GXU983202:GXW983205 HHQ983202:HHS983205 HRM983202:HRO983205 IBI983202:IBK983205 ILE983202:ILG983205 IVA983202:IVC983205 JEW983202:JEY983205 JOS983202:JOU983205 JYO983202:JYQ983205 KIK983202:KIM983205 KSG983202:KSI983205 LCC983202:LCE983205 LLY983202:LMA983205 LVU983202:LVW983205 MFQ983202:MFS983205 MPM983202:MPO983205 MZI983202:MZK983205 NJE983202:NJG983205 NTA983202:NTC983205 OCW983202:OCY983205 OMS983202:OMU983205 OWO983202:OWQ983205 PGK983202:PGM983205 PQG983202:PQI983205 QAC983202:QAE983205 QJY983202:QKA983205 QTU983202:QTW983205 RDQ983202:RDS983205 RNM983202:RNO983205 RXI983202:RXK983205 SHE983202:SHG983205 SRA983202:SRC983205 TAW983202:TAY983205 TKS983202:TKU983205 TUO983202:TUQ983205 UEK983202:UEM983205 UOG983202:UOI983205 UYC983202:UYE983205 VHY983202:VIA983205 VRU983202:VRW983205 WBQ983202:WBS983205 WLM983202:WLO983205 WVI983202:WVK983205"/>
    <dataValidation type="decimal" operator="equal" allowBlank="1" errorTitle="Uwaga" error="nie zmieniaj formuł" promptTitle="wartości %" prompt="Minimalny wymagany procent dotacji " sqref="D115:E115">
      <formula1>-12345</formula1>
    </dataValidation>
    <dataValidation allowBlank="1" promptTitle="Uwaga!" prompt="Za chwilę zakończysz wprowadznie danych do wniosku. Zapisz plik na swoim komputerze. " sqref="A143:E147"/>
    <dataValidation type="date" errorStyle="information" operator="greaterThan" allowBlank="1" errorTitle="wpisz dd-mm-rrrr" promptTitle="wypełnia resort" sqref="D2:E2">
      <formula1>40695</formula1>
    </dataValidation>
    <dataValidation type="decimal" operator="equal" allowBlank="1" showInputMessage="1" errorTitle="Uwaga" error="nie zmieniaj formuł" promptTitle="wartości %" prompt="liczone są automatycznie" sqref="D117:E120 D116">
      <formula1>-12345</formula1>
    </dataValidation>
    <dataValidation type="decimal" errorStyle="warning" operator="greaterThanOrEqual" allowBlank="1" showErrorMessage="1" errorTitle="uwaga" error="wpisz poprawnie kwotę" promptTitle="wpisz kwotę " prompt="kosztów realizacji zadania" sqref="C118:C122">
      <formula1>0</formula1>
    </dataValidation>
    <dataValidation type="textLength" showInputMessage="1" showErrorMessage="1" errorTitle="Popraw nr konta" error="sprawdź, czy wprowadziłeś 26 cyfr_x000a__x000a_" promptTitle="Nr rachunku" prompt="Użyj formatu:_x000a_00 0000 0000 0000 0000 0000 0000" sqref="C57:E58">
      <formula1>26</formula1>
      <formula2>32</formula2>
    </dataValidation>
    <dataValidation type="date" operator="greaterThan" allowBlank="1" showInputMessage="1" showErrorMessage="1" promptTitle="wpisz datę rrrr-mm-dd " prompt="od 2023-01-01" sqref="B107">
      <formula1>40695</formula1>
    </dataValidation>
    <dataValidation type="date" operator="greaterThan" allowBlank="1" showInputMessage="1" showErrorMessage="1" promptTitle="wpisz datę rrrr-mm-dd " prompt="do dnia 2023-12-31" sqref="D107:E107">
      <formula1>40695</formula1>
    </dataValidation>
  </dataValidations>
  <printOptions horizontalCentered="1"/>
  <pageMargins left="0.74803149606299213" right="0.59055118110236227" top="0.78740157480314965" bottom="0.59055118110236227" header="0.59055118110236227" footer="0.39370078740157483"/>
  <pageSetup paperSize="9" scale="59" fitToHeight="0" orientation="portrait" r:id="rId1"/>
  <headerFooter alignWithMargins="0">
    <oddHeader>Strona &amp;P</oddHeader>
    <oddFooter>&amp;C&amp;"-,Pogrubiony"&amp;K00-024MINISTERSTWO SPORTU I TURYSTYKI - DEPARTAMENT SPORTU WYCZYNOWEGO</oddFooter>
  </headerFooter>
  <rowBreaks count="4" manualBreakCount="4">
    <brk id="59" max="4" man="1"/>
    <brk id="93" max="4" man="1"/>
    <brk id="125" max="4" man="1"/>
    <brk id="140" max="4" man="1"/>
  </rowBreaks>
  <ignoredErrors>
    <ignoredError sqref="D115:E122" evalError="1"/>
  </ignoredError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9"/>
  <sheetViews>
    <sheetView showGridLines="0" tabSelected="1" view="pageBreakPreview" zoomScale="80" zoomScaleNormal="100" zoomScaleSheetLayoutView="80" workbookViewId="0">
      <selection activeCell="A33" sqref="A33:M33"/>
    </sheetView>
  </sheetViews>
  <sheetFormatPr defaultColWidth="9.109375" defaultRowHeight="13.2"/>
  <cols>
    <col min="1" max="1" width="4.109375" style="20" customWidth="1"/>
    <col min="2" max="2" width="9.109375" style="20"/>
    <col min="3" max="3" width="9.33203125" style="20" customWidth="1"/>
    <col min="4" max="4" width="13.109375" style="20" customWidth="1"/>
    <col min="5" max="5" width="13.6640625" style="20" customWidth="1"/>
    <col min="6" max="6" width="11.44140625" style="20" customWidth="1"/>
    <col min="7" max="7" width="12" style="20" bestFit="1" customWidth="1"/>
    <col min="8" max="8" width="28.5546875" style="20" bestFit="1" customWidth="1"/>
    <col min="9" max="9" width="24.6640625" style="20" customWidth="1"/>
    <col min="10" max="10" width="9.109375" style="20"/>
    <col min="11" max="11" width="29" style="20" customWidth="1"/>
    <col min="12" max="12" width="9.109375" style="20"/>
    <col min="13" max="13" width="45.109375" style="20" customWidth="1"/>
    <col min="14" max="16384" width="9.109375" style="20"/>
  </cols>
  <sheetData>
    <row r="1" spans="1:14" ht="22.5" customHeight="1">
      <c r="A1" s="463" t="s">
        <v>130</v>
      </c>
      <c r="B1" s="9"/>
      <c r="C1" s="832"/>
      <c r="D1" s="1247" t="s">
        <v>464</v>
      </c>
      <c r="E1" s="1247"/>
      <c r="F1" s="1247"/>
      <c r="G1" s="1247"/>
      <c r="H1" s="1247"/>
      <c r="I1" s="1247"/>
      <c r="J1" s="1247"/>
      <c r="K1" s="1247"/>
      <c r="L1" s="1247"/>
      <c r="M1" s="1247"/>
    </row>
    <row r="2" spans="1:14">
      <c r="A2" s="9" t="s">
        <v>171</v>
      </c>
      <c r="B2" s="9"/>
      <c r="C2" s="832"/>
      <c r="D2" s="833"/>
      <c r="E2" s="833"/>
      <c r="H2" s="834"/>
      <c r="I2" s="89"/>
      <c r="J2" s="89"/>
      <c r="K2" s="89"/>
    </row>
    <row r="3" spans="1:14" ht="18.75" customHeight="1">
      <c r="A3" s="1248" t="s">
        <v>314</v>
      </c>
      <c r="B3" s="1248"/>
      <c r="C3" s="1248"/>
      <c r="D3" s="1248"/>
      <c r="E3" s="1248"/>
      <c r="F3" s="1248"/>
      <c r="G3" s="1248"/>
      <c r="H3" s="1248"/>
      <c r="I3" s="1248"/>
      <c r="J3" s="1248"/>
      <c r="K3" s="1248"/>
    </row>
    <row r="4" spans="1:14">
      <c r="A4" s="1249" t="s">
        <v>287</v>
      </c>
      <c r="B4" s="1250"/>
      <c r="C4" s="1250"/>
      <c r="D4" s="1250"/>
      <c r="E4" s="1250"/>
      <c r="F4" s="1250"/>
      <c r="G4" s="1250"/>
      <c r="H4" s="1250"/>
      <c r="I4" s="1250"/>
      <c r="J4" s="1250"/>
      <c r="K4" s="1250"/>
    </row>
    <row r="5" spans="1:14" ht="29.25" customHeight="1">
      <c r="A5" s="1064" t="s">
        <v>369</v>
      </c>
      <c r="B5" s="1064"/>
      <c r="C5" s="1064"/>
      <c r="D5" s="1064"/>
      <c r="E5" s="1064"/>
      <c r="F5" s="1064"/>
      <c r="G5" s="1064"/>
      <c r="H5" s="1064"/>
      <c r="I5" s="1064"/>
      <c r="J5" s="1064"/>
      <c r="K5" s="1064"/>
      <c r="L5" s="770"/>
      <c r="M5" s="770"/>
      <c r="N5" s="770"/>
    </row>
    <row r="6" spans="1:14">
      <c r="A6" s="1251" t="s">
        <v>479</v>
      </c>
      <c r="B6" s="1251"/>
      <c r="C6" s="1251"/>
      <c r="D6" s="1251"/>
      <c r="E6" s="1251"/>
      <c r="F6" s="1251"/>
      <c r="G6" s="1251"/>
      <c r="H6" s="1251"/>
      <c r="I6" s="1251"/>
      <c r="J6" s="1251"/>
      <c r="K6" s="1251"/>
    </row>
    <row r="7" spans="1:14" ht="21" customHeight="1" thickBot="1">
      <c r="A7" s="206"/>
      <c r="B7" s="206"/>
      <c r="C7" s="206"/>
      <c r="D7" s="206" t="s">
        <v>344</v>
      </c>
      <c r="E7" s="206" t="s">
        <v>345</v>
      </c>
      <c r="F7" s="206" t="s">
        <v>346</v>
      </c>
      <c r="G7" s="1252" t="s">
        <v>398</v>
      </c>
      <c r="H7" s="1252"/>
      <c r="I7" s="206" t="s">
        <v>196</v>
      </c>
      <c r="J7" s="1252" t="s">
        <v>399</v>
      </c>
      <c r="K7" s="1252"/>
    </row>
    <row r="8" spans="1:14" ht="15" customHeight="1">
      <c r="A8" s="1272" t="s">
        <v>137</v>
      </c>
      <c r="B8" s="1275" t="s">
        <v>286</v>
      </c>
      <c r="C8" s="1276"/>
      <c r="D8" s="1281" t="s">
        <v>285</v>
      </c>
      <c r="E8" s="1284" t="s">
        <v>284</v>
      </c>
      <c r="F8" s="1260" t="s">
        <v>435</v>
      </c>
      <c r="G8" s="1260" t="s">
        <v>434</v>
      </c>
      <c r="H8" s="1263" t="s">
        <v>433</v>
      </c>
      <c r="I8" s="1266" t="s">
        <v>283</v>
      </c>
      <c r="J8" s="1263"/>
      <c r="K8" s="1267"/>
      <c r="L8" s="1263" t="s">
        <v>334</v>
      </c>
      <c r="M8" s="1309"/>
    </row>
    <row r="9" spans="1:14" ht="15" customHeight="1">
      <c r="A9" s="1273"/>
      <c r="B9" s="1277"/>
      <c r="C9" s="1278"/>
      <c r="D9" s="1282"/>
      <c r="E9" s="1285"/>
      <c r="F9" s="1261"/>
      <c r="G9" s="1261"/>
      <c r="H9" s="1264"/>
      <c r="I9" s="1268"/>
      <c r="J9" s="1264"/>
      <c r="K9" s="1269"/>
      <c r="L9" s="1264"/>
      <c r="M9" s="1310"/>
    </row>
    <row r="10" spans="1:14" ht="39.75" customHeight="1" thickBot="1">
      <c r="A10" s="1274"/>
      <c r="B10" s="1279"/>
      <c r="C10" s="1280"/>
      <c r="D10" s="1283"/>
      <c r="E10" s="1286"/>
      <c r="F10" s="1262"/>
      <c r="G10" s="1262"/>
      <c r="H10" s="1265"/>
      <c r="I10" s="1270"/>
      <c r="J10" s="1265"/>
      <c r="K10" s="1271"/>
      <c r="L10" s="1265"/>
      <c r="M10" s="1311"/>
    </row>
    <row r="11" spans="1:14">
      <c r="A11" s="204" t="s">
        <v>121</v>
      </c>
      <c r="B11" s="1253"/>
      <c r="C11" s="1254"/>
      <c r="D11" s="253"/>
      <c r="E11" s="254"/>
      <c r="F11" s="335"/>
      <c r="G11" s="336"/>
      <c r="H11" s="337">
        <f>F11+G11</f>
        <v>0</v>
      </c>
      <c r="I11" s="1257"/>
      <c r="J11" s="1258"/>
      <c r="K11" s="1259"/>
      <c r="L11" s="1258"/>
      <c r="M11" s="1312"/>
    </row>
    <row r="12" spans="1:14">
      <c r="A12" s="205" t="s">
        <v>120</v>
      </c>
      <c r="B12" s="1255"/>
      <c r="C12" s="1256"/>
      <c r="D12" s="255"/>
      <c r="E12" s="255"/>
      <c r="F12" s="338"/>
      <c r="G12" s="339"/>
      <c r="H12" s="340">
        <f t="shared" ref="H12:H30" si="0">F12+G12</f>
        <v>0</v>
      </c>
      <c r="I12" s="1287"/>
      <c r="J12" s="1288"/>
      <c r="K12" s="1289"/>
      <c r="L12" s="1288"/>
      <c r="M12" s="1313"/>
    </row>
    <row r="13" spans="1:14">
      <c r="A13" s="204" t="s">
        <v>118</v>
      </c>
      <c r="B13" s="1253"/>
      <c r="C13" s="1254"/>
      <c r="D13" s="253"/>
      <c r="E13" s="255"/>
      <c r="F13" s="338"/>
      <c r="G13" s="339"/>
      <c r="H13" s="340">
        <f t="shared" si="0"/>
        <v>0</v>
      </c>
      <c r="I13" s="1257"/>
      <c r="J13" s="1258"/>
      <c r="K13" s="1259"/>
      <c r="L13" s="1258"/>
      <c r="M13" s="1312"/>
    </row>
    <row r="14" spans="1:14">
      <c r="A14" s="205" t="s">
        <v>116</v>
      </c>
      <c r="B14" s="1255"/>
      <c r="C14" s="1256"/>
      <c r="D14" s="255"/>
      <c r="E14" s="255"/>
      <c r="F14" s="338"/>
      <c r="G14" s="339"/>
      <c r="H14" s="340">
        <f t="shared" si="0"/>
        <v>0</v>
      </c>
      <c r="I14" s="1287"/>
      <c r="J14" s="1288"/>
      <c r="K14" s="1289"/>
      <c r="L14" s="1287"/>
      <c r="M14" s="1313"/>
    </row>
    <row r="15" spans="1:14">
      <c r="A15" s="204" t="s">
        <v>114</v>
      </c>
      <c r="B15" s="1253"/>
      <c r="C15" s="1254"/>
      <c r="D15" s="253"/>
      <c r="E15" s="255"/>
      <c r="F15" s="338"/>
      <c r="G15" s="339"/>
      <c r="H15" s="340">
        <f t="shared" si="0"/>
        <v>0</v>
      </c>
      <c r="I15" s="1257"/>
      <c r="J15" s="1258"/>
      <c r="K15" s="1259"/>
      <c r="L15" s="1257"/>
      <c r="M15" s="1312"/>
    </row>
    <row r="16" spans="1:14">
      <c r="A16" s="205" t="s">
        <v>111</v>
      </c>
      <c r="B16" s="1255"/>
      <c r="C16" s="1256"/>
      <c r="D16" s="255"/>
      <c r="E16" s="255"/>
      <c r="F16" s="338"/>
      <c r="G16" s="339"/>
      <c r="H16" s="340">
        <f t="shared" si="0"/>
        <v>0</v>
      </c>
      <c r="I16" s="1287"/>
      <c r="J16" s="1288"/>
      <c r="K16" s="1289"/>
      <c r="L16" s="1287"/>
      <c r="M16" s="1313"/>
    </row>
    <row r="17" spans="1:13">
      <c r="A17" s="204" t="s">
        <v>110</v>
      </c>
      <c r="B17" s="1253"/>
      <c r="C17" s="1254"/>
      <c r="D17" s="253"/>
      <c r="E17" s="255"/>
      <c r="F17" s="338"/>
      <c r="G17" s="339"/>
      <c r="H17" s="340">
        <f t="shared" si="0"/>
        <v>0</v>
      </c>
      <c r="I17" s="1257"/>
      <c r="J17" s="1258"/>
      <c r="K17" s="1259"/>
      <c r="L17" s="1257"/>
      <c r="M17" s="1312"/>
    </row>
    <row r="18" spans="1:13">
      <c r="A18" s="205" t="s">
        <v>109</v>
      </c>
      <c r="B18" s="1255"/>
      <c r="C18" s="1256"/>
      <c r="D18" s="255"/>
      <c r="E18" s="255"/>
      <c r="F18" s="338"/>
      <c r="G18" s="339"/>
      <c r="H18" s="340">
        <f t="shared" si="0"/>
        <v>0</v>
      </c>
      <c r="I18" s="1287"/>
      <c r="J18" s="1288"/>
      <c r="K18" s="1289"/>
      <c r="L18" s="1287"/>
      <c r="M18" s="1313"/>
    </row>
    <row r="19" spans="1:13">
      <c r="A19" s="204" t="s">
        <v>108</v>
      </c>
      <c r="B19" s="1253"/>
      <c r="C19" s="1254"/>
      <c r="D19" s="253"/>
      <c r="E19" s="255"/>
      <c r="F19" s="338"/>
      <c r="G19" s="339"/>
      <c r="H19" s="340">
        <f t="shared" si="0"/>
        <v>0</v>
      </c>
      <c r="I19" s="1257"/>
      <c r="J19" s="1258"/>
      <c r="K19" s="1259"/>
      <c r="L19" s="1257"/>
      <c r="M19" s="1312"/>
    </row>
    <row r="20" spans="1:13">
      <c r="A20" s="205" t="s">
        <v>106</v>
      </c>
      <c r="B20" s="1255"/>
      <c r="C20" s="1256"/>
      <c r="D20" s="255"/>
      <c r="E20" s="255"/>
      <c r="F20" s="338"/>
      <c r="G20" s="339"/>
      <c r="H20" s="340">
        <f t="shared" si="0"/>
        <v>0</v>
      </c>
      <c r="I20" s="1287"/>
      <c r="J20" s="1288"/>
      <c r="K20" s="1289"/>
      <c r="L20" s="1287"/>
      <c r="M20" s="1313"/>
    </row>
    <row r="21" spans="1:13">
      <c r="A21" s="204" t="s">
        <v>104</v>
      </c>
      <c r="B21" s="1253"/>
      <c r="C21" s="1254"/>
      <c r="D21" s="253"/>
      <c r="E21" s="255"/>
      <c r="F21" s="338"/>
      <c r="G21" s="339"/>
      <c r="H21" s="340">
        <f t="shared" si="0"/>
        <v>0</v>
      </c>
      <c r="I21" s="1257"/>
      <c r="J21" s="1258"/>
      <c r="K21" s="1259"/>
      <c r="L21" s="1257"/>
      <c r="M21" s="1312"/>
    </row>
    <row r="22" spans="1:13">
      <c r="A22" s="205" t="s">
        <v>103</v>
      </c>
      <c r="B22" s="1255"/>
      <c r="C22" s="1256"/>
      <c r="D22" s="255"/>
      <c r="E22" s="255"/>
      <c r="F22" s="338"/>
      <c r="G22" s="339"/>
      <c r="H22" s="340">
        <f t="shared" si="0"/>
        <v>0</v>
      </c>
      <c r="I22" s="1287"/>
      <c r="J22" s="1288"/>
      <c r="K22" s="1289"/>
      <c r="L22" s="1287"/>
      <c r="M22" s="1313"/>
    </row>
    <row r="23" spans="1:13">
      <c r="A23" s="204" t="s">
        <v>102</v>
      </c>
      <c r="B23" s="1253"/>
      <c r="C23" s="1254"/>
      <c r="D23" s="253"/>
      <c r="E23" s="255"/>
      <c r="F23" s="338"/>
      <c r="G23" s="339"/>
      <c r="H23" s="340">
        <f t="shared" si="0"/>
        <v>0</v>
      </c>
      <c r="I23" s="1257"/>
      <c r="J23" s="1258"/>
      <c r="K23" s="1259"/>
      <c r="L23" s="1258"/>
      <c r="M23" s="1312"/>
    </row>
    <row r="24" spans="1:13">
      <c r="A24" s="205" t="s">
        <v>100</v>
      </c>
      <c r="B24" s="1255"/>
      <c r="C24" s="1256"/>
      <c r="D24" s="255"/>
      <c r="E24" s="255"/>
      <c r="F24" s="338"/>
      <c r="G24" s="339"/>
      <c r="H24" s="340">
        <f t="shared" si="0"/>
        <v>0</v>
      </c>
      <c r="I24" s="1287"/>
      <c r="J24" s="1288"/>
      <c r="K24" s="1289"/>
      <c r="L24" s="1288"/>
      <c r="M24" s="1313"/>
    </row>
    <row r="25" spans="1:13">
      <c r="A25" s="204" t="s">
        <v>98</v>
      </c>
      <c r="B25" s="1253"/>
      <c r="C25" s="1254"/>
      <c r="D25" s="253"/>
      <c r="E25" s="255"/>
      <c r="F25" s="338"/>
      <c r="G25" s="339"/>
      <c r="H25" s="340">
        <f t="shared" si="0"/>
        <v>0</v>
      </c>
      <c r="I25" s="1257"/>
      <c r="J25" s="1258"/>
      <c r="K25" s="1259"/>
      <c r="L25" s="1258"/>
      <c r="M25" s="1312"/>
    </row>
    <row r="26" spans="1:13">
      <c r="A26" s="205" t="s">
        <v>97</v>
      </c>
      <c r="B26" s="1255"/>
      <c r="C26" s="1290"/>
      <c r="D26" s="255"/>
      <c r="E26" s="255"/>
      <c r="F26" s="338"/>
      <c r="G26" s="339"/>
      <c r="H26" s="340">
        <f t="shared" si="0"/>
        <v>0</v>
      </c>
      <c r="I26" s="1287"/>
      <c r="J26" s="1288"/>
      <c r="K26" s="1289"/>
      <c r="L26" s="1287"/>
      <c r="M26" s="1313"/>
    </row>
    <row r="27" spans="1:13">
      <c r="A27" s="204" t="s">
        <v>165</v>
      </c>
      <c r="B27" s="1255"/>
      <c r="C27" s="1290"/>
      <c r="D27" s="253"/>
      <c r="E27" s="255"/>
      <c r="F27" s="338"/>
      <c r="G27" s="339"/>
      <c r="H27" s="340">
        <f t="shared" si="0"/>
        <v>0</v>
      </c>
      <c r="I27" s="1287"/>
      <c r="J27" s="1288"/>
      <c r="K27" s="1289"/>
      <c r="L27" s="1287"/>
      <c r="M27" s="1313"/>
    </row>
    <row r="28" spans="1:13">
      <c r="A28" s="205" t="s">
        <v>164</v>
      </c>
      <c r="B28" s="1255"/>
      <c r="C28" s="1290"/>
      <c r="D28" s="255"/>
      <c r="E28" s="255"/>
      <c r="F28" s="338"/>
      <c r="G28" s="339"/>
      <c r="H28" s="340">
        <f t="shared" si="0"/>
        <v>0</v>
      </c>
      <c r="I28" s="1287"/>
      <c r="J28" s="1288"/>
      <c r="K28" s="1289"/>
      <c r="L28" s="1287"/>
      <c r="M28" s="1313"/>
    </row>
    <row r="29" spans="1:13">
      <c r="A29" s="204" t="s">
        <v>163</v>
      </c>
      <c r="B29" s="1255"/>
      <c r="C29" s="1290"/>
      <c r="D29" s="253"/>
      <c r="E29" s="255"/>
      <c r="F29" s="338"/>
      <c r="G29" s="339"/>
      <c r="H29" s="340">
        <f t="shared" si="0"/>
        <v>0</v>
      </c>
      <c r="I29" s="1287"/>
      <c r="J29" s="1288"/>
      <c r="K29" s="1289"/>
      <c r="L29" s="1287"/>
      <c r="M29" s="1313"/>
    </row>
    <row r="30" spans="1:13" ht="13.8" thickBot="1">
      <c r="A30" s="205" t="s">
        <v>162</v>
      </c>
      <c r="B30" s="1255"/>
      <c r="C30" s="1290"/>
      <c r="D30" s="255"/>
      <c r="E30" s="255"/>
      <c r="F30" s="338"/>
      <c r="G30" s="339"/>
      <c r="H30" s="341">
        <f t="shared" si="0"/>
        <v>0</v>
      </c>
      <c r="I30" s="1287"/>
      <c r="J30" s="1288"/>
      <c r="K30" s="1289"/>
      <c r="L30" s="1287"/>
      <c r="M30" s="1313"/>
    </row>
    <row r="31" spans="1:13">
      <c r="A31" s="1291" t="s">
        <v>173</v>
      </c>
      <c r="B31" s="1292"/>
      <c r="C31" s="1292"/>
      <c r="D31" s="1292"/>
      <c r="E31" s="1293"/>
      <c r="F31" s="1297">
        <f>SUM(F11:F30)</f>
        <v>0</v>
      </c>
      <c r="G31" s="1297">
        <f>SUM(G11:G30)</f>
        <v>0</v>
      </c>
      <c r="H31" s="1299">
        <f>SUM(H11:H30)</f>
        <v>0</v>
      </c>
      <c r="I31" s="1301"/>
      <c r="J31" s="1302"/>
      <c r="K31" s="1302"/>
      <c r="L31" s="1302"/>
      <c r="M31" s="1303"/>
    </row>
    <row r="32" spans="1:13" ht="15.75" customHeight="1" thickBot="1">
      <c r="A32" s="1294"/>
      <c r="B32" s="1295"/>
      <c r="C32" s="1295"/>
      <c r="D32" s="1295"/>
      <c r="E32" s="1296"/>
      <c r="F32" s="1298"/>
      <c r="G32" s="1298"/>
      <c r="H32" s="1300"/>
      <c r="I32" s="1304"/>
      <c r="J32" s="1305"/>
      <c r="K32" s="1305"/>
      <c r="L32" s="1305"/>
      <c r="M32" s="1306"/>
    </row>
    <row r="33" spans="1:13" ht="53.25" customHeight="1">
      <c r="A33" s="1307"/>
      <c r="B33" s="1308"/>
      <c r="C33" s="1308"/>
      <c r="D33" s="1308"/>
      <c r="E33" s="1308"/>
      <c r="F33" s="1308"/>
      <c r="G33" s="1308"/>
      <c r="H33" s="1308"/>
      <c r="I33" s="1308"/>
      <c r="J33" s="1308"/>
      <c r="K33" s="1308"/>
      <c r="L33" s="1308"/>
      <c r="M33" s="1308"/>
    </row>
    <row r="34" spans="1:13">
      <c r="A34" s="128"/>
    </row>
    <row r="35" spans="1:13" ht="15" customHeight="1">
      <c r="D35" s="1014"/>
      <c r="E35" s="1014"/>
      <c r="K35" s="1014"/>
    </row>
    <row r="36" spans="1:13" s="11" customFormat="1" ht="15.75" customHeight="1">
      <c r="D36" s="1014"/>
      <c r="E36" s="1014"/>
      <c r="G36" s="10"/>
      <c r="H36" s="739"/>
      <c r="I36" s="739"/>
      <c r="J36" s="739"/>
      <c r="K36" s="1014"/>
      <c r="L36" s="20"/>
    </row>
    <row r="37" spans="1:13" s="11" customFormat="1" ht="13.5" customHeight="1">
      <c r="D37" s="1015"/>
      <c r="E37" s="1015"/>
      <c r="G37" s="10"/>
      <c r="H37" s="739"/>
      <c r="I37" s="739"/>
      <c r="J37" s="739"/>
      <c r="K37" s="1015"/>
      <c r="L37" s="20"/>
    </row>
    <row r="38" spans="1:13" s="11" customFormat="1">
      <c r="D38" s="23" t="s">
        <v>93</v>
      </c>
      <c r="E38" s="127"/>
      <c r="G38" s="10"/>
      <c r="H38" s="739"/>
      <c r="I38" s="739"/>
      <c r="J38" s="739"/>
      <c r="K38" s="23" t="s">
        <v>93</v>
      </c>
      <c r="L38" s="20"/>
    </row>
    <row r="39" spans="1:13">
      <c r="D39" s="92" t="s">
        <v>92</v>
      </c>
      <c r="E39" s="92"/>
      <c r="K39" s="92" t="s">
        <v>92</v>
      </c>
    </row>
  </sheetData>
  <sheetProtection formatCells="0" formatColumns="0" formatRows="0" insertColumns="0" insertRows="0" deleteColumns="0" deleteRows="0" sort="0" autoFilter="0"/>
  <mergeCells count="84">
    <mergeCell ref="L28:M28"/>
    <mergeCell ref="I29:K29"/>
    <mergeCell ref="L29:M29"/>
    <mergeCell ref="I30:K30"/>
    <mergeCell ref="L30:M30"/>
    <mergeCell ref="L25:M25"/>
    <mergeCell ref="I26:K26"/>
    <mergeCell ref="L26:M26"/>
    <mergeCell ref="I27:K27"/>
    <mergeCell ref="L27:M27"/>
    <mergeCell ref="L22:M22"/>
    <mergeCell ref="I23:K23"/>
    <mergeCell ref="L23:M23"/>
    <mergeCell ref="I24:K24"/>
    <mergeCell ref="L24:M24"/>
    <mergeCell ref="L19:M19"/>
    <mergeCell ref="I20:K20"/>
    <mergeCell ref="L20:M20"/>
    <mergeCell ref="I21:K21"/>
    <mergeCell ref="L21:M21"/>
    <mergeCell ref="L16:M16"/>
    <mergeCell ref="I17:K17"/>
    <mergeCell ref="L17:M17"/>
    <mergeCell ref="I18:K18"/>
    <mergeCell ref="L18:M18"/>
    <mergeCell ref="L13:M13"/>
    <mergeCell ref="I14:K14"/>
    <mergeCell ref="L14:M14"/>
    <mergeCell ref="I15:K15"/>
    <mergeCell ref="L15:M15"/>
    <mergeCell ref="L8:M10"/>
    <mergeCell ref="I11:K11"/>
    <mergeCell ref="L11:M11"/>
    <mergeCell ref="I12:K12"/>
    <mergeCell ref="L12:M12"/>
    <mergeCell ref="K35:K37"/>
    <mergeCell ref="D35:E37"/>
    <mergeCell ref="A31:E32"/>
    <mergeCell ref="F31:F32"/>
    <mergeCell ref="H31:H32"/>
    <mergeCell ref="I31:M32"/>
    <mergeCell ref="A33:M33"/>
    <mergeCell ref="G31:G32"/>
    <mergeCell ref="B29:C29"/>
    <mergeCell ref="B30:C30"/>
    <mergeCell ref="B27:C27"/>
    <mergeCell ref="B28:C28"/>
    <mergeCell ref="I28:K28"/>
    <mergeCell ref="B25:C25"/>
    <mergeCell ref="B26:C26"/>
    <mergeCell ref="I25:K25"/>
    <mergeCell ref="B23:C23"/>
    <mergeCell ref="B24:C24"/>
    <mergeCell ref="B21:C21"/>
    <mergeCell ref="B22:C22"/>
    <mergeCell ref="I22:K22"/>
    <mergeCell ref="B19:C19"/>
    <mergeCell ref="B20:C20"/>
    <mergeCell ref="I19:K19"/>
    <mergeCell ref="B17:C17"/>
    <mergeCell ref="B18:C18"/>
    <mergeCell ref="B15:C15"/>
    <mergeCell ref="B16:C16"/>
    <mergeCell ref="I16:K16"/>
    <mergeCell ref="A8:A10"/>
    <mergeCell ref="B8:C10"/>
    <mergeCell ref="D8:D10"/>
    <mergeCell ref="E8:E10"/>
    <mergeCell ref="F8:F10"/>
    <mergeCell ref="J7:K7"/>
    <mergeCell ref="G7:H7"/>
    <mergeCell ref="B13:C13"/>
    <mergeCell ref="B14:C14"/>
    <mergeCell ref="I13:K13"/>
    <mergeCell ref="B12:C12"/>
    <mergeCell ref="B11:C11"/>
    <mergeCell ref="G8:G10"/>
    <mergeCell ref="H8:H10"/>
    <mergeCell ref="I8:K10"/>
    <mergeCell ref="D1:M1"/>
    <mergeCell ref="A3:K3"/>
    <mergeCell ref="A4:K4"/>
    <mergeCell ref="A5:K5"/>
    <mergeCell ref="A6:K6"/>
  </mergeCells>
  <printOptions horizontalCentered="1"/>
  <pageMargins left="0.78740157480314965" right="0.39370078740157483" top="0.59055118110236227" bottom="0.39370078740157483" header="0.39370078740157483" footer="0.19685039370078741"/>
  <pageSetup paperSize="9" scale="61"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
  <sheetViews>
    <sheetView topLeftCell="A2" workbookViewId="0">
      <selection activeCell="A12" sqref="A12"/>
    </sheetView>
  </sheetViews>
  <sheetFormatPr defaultRowHeight="14.4"/>
  <cols>
    <col min="1" max="12" width="21.33203125" customWidth="1"/>
  </cols>
  <sheetData>
    <row r="1" spans="1:18" ht="66.599999999999994" thickBot="1">
      <c r="A1" s="68" t="s">
        <v>2</v>
      </c>
      <c r="B1" s="68" t="s">
        <v>184</v>
      </c>
      <c r="C1" s="69" t="s">
        <v>337</v>
      </c>
      <c r="D1" s="69" t="s">
        <v>362</v>
      </c>
      <c r="E1" s="69" t="s">
        <v>330</v>
      </c>
      <c r="F1" s="69" t="s">
        <v>353</v>
      </c>
      <c r="G1" s="69" t="s">
        <v>181</v>
      </c>
      <c r="H1" s="69" t="s">
        <v>180</v>
      </c>
      <c r="I1" s="69" t="s">
        <v>179</v>
      </c>
      <c r="J1" s="69" t="s">
        <v>178</v>
      </c>
      <c r="K1" s="69" t="s">
        <v>183</v>
      </c>
      <c r="L1" s="70" t="s">
        <v>176</v>
      </c>
    </row>
    <row r="3" spans="1:18">
      <c r="A3" t="s">
        <v>363</v>
      </c>
      <c r="B3" t="s">
        <v>358</v>
      </c>
    </row>
    <row r="4" spans="1:18">
      <c r="A4" t="s">
        <v>364</v>
      </c>
      <c r="B4" t="s">
        <v>359</v>
      </c>
    </row>
    <row r="7" spans="1:18" ht="15" thickBot="1"/>
    <row r="8" spans="1:18" ht="41.4" thickBot="1">
      <c r="A8" s="63" t="s">
        <v>3</v>
      </c>
      <c r="B8" s="63" t="s">
        <v>4</v>
      </c>
      <c r="C8" s="64" t="s">
        <v>195</v>
      </c>
      <c r="D8" s="65" t="s">
        <v>194</v>
      </c>
      <c r="E8" s="64" t="s">
        <v>193</v>
      </c>
      <c r="F8" s="63" t="s">
        <v>192</v>
      </c>
      <c r="G8" s="63" t="s">
        <v>89</v>
      </c>
      <c r="H8" s="66" t="s">
        <v>339</v>
      </c>
      <c r="I8" s="66" t="s">
        <v>190</v>
      </c>
      <c r="J8" s="66" t="s">
        <v>191</v>
      </c>
      <c r="K8" s="66" t="s">
        <v>199</v>
      </c>
      <c r="L8" s="64" t="s">
        <v>189</v>
      </c>
      <c r="M8" s="66" t="s">
        <v>341</v>
      </c>
      <c r="N8" s="66" t="s">
        <v>340</v>
      </c>
      <c r="O8" s="66" t="s">
        <v>348</v>
      </c>
      <c r="P8" s="64" t="s">
        <v>347</v>
      </c>
      <c r="Q8" s="64" t="s">
        <v>349</v>
      </c>
      <c r="R8" s="66" t="s">
        <v>350</v>
      </c>
    </row>
  </sheetData>
  <sheetProtection password="D9A6" sheet="1" formatCells="0" formatColumns="0" formatRows="0" insertColumns="0" insertRows="0" insertHyperlinks="0" deleteColumns="0" deleteRows="0" sort="0" autoFilter="0" pivotTables="0"/>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
  <sheetViews>
    <sheetView showGridLines="0" view="pageBreakPreview" topLeftCell="A7" zoomScale="85" zoomScaleNormal="100" zoomScaleSheetLayoutView="85" workbookViewId="0">
      <selection activeCell="I40" sqref="I40"/>
    </sheetView>
  </sheetViews>
  <sheetFormatPr defaultColWidth="9.109375" defaultRowHeight="13.2"/>
  <cols>
    <col min="1" max="1" width="6.109375" style="2" customWidth="1"/>
    <col min="2" max="2" width="35.33203125" style="1" customWidth="1"/>
    <col min="3" max="4" width="16.109375" style="1" customWidth="1"/>
    <col min="5" max="5" width="17.5546875" style="1" customWidth="1"/>
    <col min="6" max="6" width="12.88671875" style="1" bestFit="1" customWidth="1"/>
    <col min="7" max="7" width="28.6640625" style="1" customWidth="1"/>
    <col min="8" max="8" width="29.44140625" style="1" customWidth="1"/>
    <col min="9" max="16384" width="9.109375" style="1"/>
  </cols>
  <sheetData>
    <row r="1" spans="1:8" ht="14.25" customHeight="1">
      <c r="A1" s="1000" t="s">
        <v>447</v>
      </c>
      <c r="B1" s="1000"/>
      <c r="C1" s="1000"/>
      <c r="D1" s="1000"/>
      <c r="E1" s="1000"/>
      <c r="F1" s="1000"/>
    </row>
    <row r="2" spans="1:8">
      <c r="A2" s="9" t="s">
        <v>130</v>
      </c>
      <c r="B2" s="9"/>
    </row>
    <row r="3" spans="1:8" ht="17.25" customHeight="1">
      <c r="A3" s="9" t="s">
        <v>446</v>
      </c>
      <c r="B3" s="9"/>
      <c r="C3" s="8"/>
      <c r="D3" s="1022"/>
      <c r="E3" s="1022"/>
      <c r="F3" s="1022"/>
    </row>
    <row r="4" spans="1:8" ht="12.75" customHeight="1">
      <c r="A4" s="463"/>
      <c r="B4" s="463"/>
    </row>
    <row r="5" spans="1:8" ht="15.75" customHeight="1">
      <c r="A5" s="1020" t="s">
        <v>129</v>
      </c>
      <c r="B5" s="1020"/>
      <c r="C5" s="1020"/>
      <c r="D5" s="1020"/>
      <c r="E5" s="1020"/>
      <c r="F5" s="1020"/>
      <c r="G5" s="3"/>
    </row>
    <row r="6" spans="1:8" ht="48.75" customHeight="1" thickBot="1">
      <c r="A6" s="1021" t="s">
        <v>369</v>
      </c>
      <c r="B6" s="1021"/>
      <c r="C6" s="1021"/>
      <c r="D6" s="1021"/>
      <c r="E6" s="1021"/>
      <c r="F6" s="1021"/>
      <c r="G6" s="7"/>
      <c r="H6" s="7"/>
    </row>
    <row r="7" spans="1:8" ht="27" thickBot="1">
      <c r="A7" s="464" t="s">
        <v>128</v>
      </c>
      <c r="B7" s="464" t="s">
        <v>127</v>
      </c>
      <c r="C7" s="465" t="s">
        <v>126</v>
      </c>
      <c r="D7" s="465" t="s">
        <v>125</v>
      </c>
      <c r="E7" s="465" t="s">
        <v>124</v>
      </c>
      <c r="F7" s="465" t="s">
        <v>123</v>
      </c>
      <c r="G7" s="466"/>
      <c r="H7" s="466"/>
    </row>
    <row r="8" spans="1:8" ht="24" customHeight="1" thickBot="1">
      <c r="A8" s="1002" t="s">
        <v>122</v>
      </c>
      <c r="B8" s="1003"/>
      <c r="C8" s="1003"/>
      <c r="D8" s="1003"/>
      <c r="E8" s="1017"/>
      <c r="F8" s="1004"/>
      <c r="G8" s="466"/>
      <c r="H8" s="466"/>
    </row>
    <row r="9" spans="1:8" ht="24" customHeight="1">
      <c r="A9" s="467" t="s">
        <v>121</v>
      </c>
      <c r="B9" s="135" t="s">
        <v>115</v>
      </c>
      <c r="C9" s="468">
        <v>0</v>
      </c>
      <c r="D9" s="468">
        <v>0</v>
      </c>
      <c r="E9" s="469">
        <f t="shared" ref="E9:E12" si="0">SUM(C9:D9)</f>
        <v>0</v>
      </c>
      <c r="F9" s="470">
        <f>COUNTIF('Zał. 2'!D11:D34,"1")</f>
        <v>0</v>
      </c>
      <c r="G9" s="2"/>
      <c r="H9" s="2"/>
    </row>
    <row r="10" spans="1:8" ht="24" customHeight="1">
      <c r="A10" s="134" t="s">
        <v>120</v>
      </c>
      <c r="B10" s="135" t="s">
        <v>113</v>
      </c>
      <c r="C10" s="284">
        <v>0</v>
      </c>
      <c r="D10" s="284">
        <v>0</v>
      </c>
      <c r="E10" s="469">
        <f t="shared" si="0"/>
        <v>0</v>
      </c>
      <c r="F10" s="470">
        <f>COUNTIF('Zał. 2'!D11:D34,"2")</f>
        <v>0</v>
      </c>
      <c r="G10" s="2"/>
      <c r="H10" s="2"/>
    </row>
    <row r="11" spans="1:8" ht="24" customHeight="1">
      <c r="A11" s="134" t="s">
        <v>118</v>
      </c>
      <c r="B11" s="135" t="s">
        <v>117</v>
      </c>
      <c r="C11" s="284">
        <v>0</v>
      </c>
      <c r="D11" s="284">
        <v>0</v>
      </c>
      <c r="E11" s="469">
        <f t="shared" si="0"/>
        <v>0</v>
      </c>
      <c r="F11" s="470">
        <f>COUNTIF('Zał. 2'!D11:D34, "3 (MP/PP)")+COUNTIF('Zał. 2'!D11:D34,"3 (ZK)")</f>
        <v>0</v>
      </c>
    </row>
    <row r="12" spans="1:8" ht="24" customHeight="1">
      <c r="A12" s="134" t="s">
        <v>116</v>
      </c>
      <c r="B12" s="135" t="s">
        <v>119</v>
      </c>
      <c r="C12" s="284">
        <v>0</v>
      </c>
      <c r="D12" s="284">
        <v>0</v>
      </c>
      <c r="E12" s="469">
        <f t="shared" si="0"/>
        <v>0</v>
      </c>
      <c r="F12" s="470">
        <f>COUNTIF('Zał. 2'!D11:D34,"4")</f>
        <v>0</v>
      </c>
    </row>
    <row r="13" spans="1:8" ht="24" customHeight="1">
      <c r="A13" s="133" t="s">
        <v>114</v>
      </c>
      <c r="B13" s="471" t="s">
        <v>315</v>
      </c>
      <c r="C13" s="472">
        <v>0</v>
      </c>
      <c r="D13" s="472">
        <v>0</v>
      </c>
      <c r="E13" s="473">
        <f>SUM(C13:D13)</f>
        <v>0</v>
      </c>
      <c r="F13" s="474">
        <f>COUNTIF('Zał. 2'!D11:D34,"5")</f>
        <v>0</v>
      </c>
    </row>
    <row r="14" spans="1:8" ht="24" customHeight="1" thickBot="1">
      <c r="A14" s="1007" t="s">
        <v>490</v>
      </c>
      <c r="B14" s="1008"/>
      <c r="C14" s="475">
        <f>SUM(C9:C13)</f>
        <v>0</v>
      </c>
      <c r="D14" s="475">
        <f>SUM(D9:D13)</f>
        <v>0</v>
      </c>
      <c r="E14" s="475">
        <f>SUM(E9:E13)</f>
        <v>0</v>
      </c>
      <c r="F14" s="476">
        <f>SUM(F9:F13)</f>
        <v>0</v>
      </c>
    </row>
    <row r="15" spans="1:8" ht="24" customHeight="1" thickBot="1">
      <c r="A15" s="1009" t="s">
        <v>112</v>
      </c>
      <c r="B15" s="1010"/>
      <c r="C15" s="1010"/>
      <c r="D15" s="1010"/>
      <c r="E15" s="1010"/>
      <c r="F15" s="1011"/>
    </row>
    <row r="16" spans="1:8" ht="24" customHeight="1">
      <c r="A16" s="477" t="s">
        <v>111</v>
      </c>
      <c r="B16" s="478" t="s">
        <v>107</v>
      </c>
      <c r="C16" s="479">
        <v>0</v>
      </c>
      <c r="D16" s="479">
        <v>0</v>
      </c>
      <c r="E16" s="480">
        <f t="shared" ref="E16:E25" si="1">SUM(C16:D16)</f>
        <v>0</v>
      </c>
      <c r="F16" s="481">
        <v>0</v>
      </c>
    </row>
    <row r="17" spans="1:7" ht="24" customHeight="1">
      <c r="A17" s="477" t="s">
        <v>110</v>
      </c>
      <c r="B17" s="482" t="s">
        <v>352</v>
      </c>
      <c r="C17" s="483">
        <v>0</v>
      </c>
      <c r="D17" s="484">
        <v>0</v>
      </c>
      <c r="E17" s="480">
        <f t="shared" si="1"/>
        <v>0</v>
      </c>
      <c r="F17" s="485"/>
    </row>
    <row r="18" spans="1:7" ht="32.25" customHeight="1">
      <c r="A18" s="477" t="s">
        <v>109</v>
      </c>
      <c r="B18" s="486" t="s">
        <v>325</v>
      </c>
      <c r="C18" s="483">
        <v>0</v>
      </c>
      <c r="D18" s="484">
        <v>0</v>
      </c>
      <c r="E18" s="480">
        <f t="shared" ref="E18" si="2">SUM(C18:D18)</f>
        <v>0</v>
      </c>
      <c r="F18" s="487"/>
    </row>
    <row r="19" spans="1:7" ht="24" customHeight="1">
      <c r="A19" s="477" t="s">
        <v>108</v>
      </c>
      <c r="B19" s="488" t="s">
        <v>105</v>
      </c>
      <c r="C19" s="483">
        <v>0</v>
      </c>
      <c r="D19" s="484">
        <v>0</v>
      </c>
      <c r="E19" s="480">
        <f t="shared" si="1"/>
        <v>0</v>
      </c>
      <c r="F19" s="481">
        <v>0</v>
      </c>
    </row>
    <row r="20" spans="1:7" ht="24" customHeight="1">
      <c r="A20" s="477" t="s">
        <v>106</v>
      </c>
      <c r="B20" s="486" t="s">
        <v>101</v>
      </c>
      <c r="C20" s="483">
        <v>0</v>
      </c>
      <c r="D20" s="483">
        <v>0</v>
      </c>
      <c r="E20" s="489">
        <f t="shared" si="1"/>
        <v>0</v>
      </c>
      <c r="F20" s="1023"/>
    </row>
    <row r="21" spans="1:7" ht="24" customHeight="1">
      <c r="A21" s="477" t="s">
        <v>104</v>
      </c>
      <c r="B21" s="486" t="s">
        <v>316</v>
      </c>
      <c r="C21" s="479">
        <v>0</v>
      </c>
      <c r="D21" s="479">
        <v>0</v>
      </c>
      <c r="E21" s="480">
        <f t="shared" si="1"/>
        <v>0</v>
      </c>
      <c r="F21" s="1023"/>
    </row>
    <row r="22" spans="1:7" ht="24" customHeight="1">
      <c r="A22" s="477" t="s">
        <v>103</v>
      </c>
      <c r="B22" s="490" t="s">
        <v>327</v>
      </c>
      <c r="C22" s="483">
        <v>0</v>
      </c>
      <c r="D22" s="483">
        <v>0</v>
      </c>
      <c r="E22" s="480">
        <f t="shared" si="1"/>
        <v>0</v>
      </c>
      <c r="F22" s="1023"/>
    </row>
    <row r="23" spans="1:7" ht="24" customHeight="1">
      <c r="A23" s="477" t="s">
        <v>102</v>
      </c>
      <c r="B23" s="488" t="s">
        <v>317</v>
      </c>
      <c r="C23" s="491">
        <v>0</v>
      </c>
      <c r="D23" s="491">
        <v>0</v>
      </c>
      <c r="E23" s="492">
        <f t="shared" si="1"/>
        <v>0</v>
      </c>
      <c r="F23" s="1023"/>
    </row>
    <row r="24" spans="1:7" ht="24" customHeight="1">
      <c r="A24" s="477" t="s">
        <v>100</v>
      </c>
      <c r="B24" s="488" t="s">
        <v>326</v>
      </c>
      <c r="C24" s="491">
        <v>0</v>
      </c>
      <c r="D24" s="491">
        <v>0</v>
      </c>
      <c r="E24" s="492">
        <f t="shared" si="1"/>
        <v>0</v>
      </c>
      <c r="F24" s="1023"/>
    </row>
    <row r="25" spans="1:7" ht="30" customHeight="1" thickBot="1">
      <c r="A25" s="477" t="s">
        <v>98</v>
      </c>
      <c r="B25" s="493" t="s">
        <v>438</v>
      </c>
      <c r="C25" s="491">
        <v>0</v>
      </c>
      <c r="D25" s="491">
        <v>0</v>
      </c>
      <c r="E25" s="492">
        <f t="shared" si="1"/>
        <v>0</v>
      </c>
      <c r="F25" s="1024"/>
    </row>
    <row r="26" spans="1:7" ht="24" customHeight="1" thickBot="1">
      <c r="A26" s="1012" t="s">
        <v>491</v>
      </c>
      <c r="B26" s="1013"/>
      <c r="C26" s="494">
        <f>SUM(C16:C25)</f>
        <v>0</v>
      </c>
      <c r="D26" s="494">
        <f>SUM(D16:D25)</f>
        <v>0</v>
      </c>
      <c r="E26" s="495">
        <f>SUM(E16:E25)</f>
        <v>0</v>
      </c>
      <c r="F26" s="496">
        <f>SUM(F16:F25)</f>
        <v>0</v>
      </c>
    </row>
    <row r="27" spans="1:7" ht="24" customHeight="1" thickBot="1">
      <c r="A27" s="1018" t="s">
        <v>492</v>
      </c>
      <c r="B27" s="1019"/>
      <c r="C27" s="497">
        <f>C14+C26</f>
        <v>0</v>
      </c>
      <c r="D27" s="497">
        <f>D14+D26</f>
        <v>0</v>
      </c>
      <c r="E27" s="497">
        <f>E14+E26</f>
        <v>0</v>
      </c>
      <c r="F27" s="498">
        <f>F14+F26</f>
        <v>0</v>
      </c>
    </row>
    <row r="28" spans="1:7" ht="24" customHeight="1" thickBot="1">
      <c r="A28" s="1002" t="s">
        <v>318</v>
      </c>
      <c r="B28" s="1003"/>
      <c r="C28" s="1003"/>
      <c r="D28" s="1003"/>
      <c r="E28" s="1003"/>
      <c r="F28" s="1004"/>
    </row>
    <row r="29" spans="1:7" ht="28.5" customHeight="1" thickBot="1">
      <c r="A29" s="499" t="s">
        <v>97</v>
      </c>
      <c r="B29" s="500" t="s">
        <v>96</v>
      </c>
      <c r="C29" s="501">
        <v>0</v>
      </c>
      <c r="D29" s="501">
        <v>0</v>
      </c>
      <c r="E29" s="502">
        <f>SUM(C29:D29)</f>
        <v>0</v>
      </c>
      <c r="F29" s="503"/>
      <c r="G29" s="1" t="b">
        <f>IF(C29&lt;=0.1*C27,TRUE,"Przekroczono limit kosztów pośrednich")</f>
        <v>1</v>
      </c>
    </row>
    <row r="30" spans="1:7" ht="24" customHeight="1" thickBot="1">
      <c r="A30" s="1005" t="s">
        <v>483</v>
      </c>
      <c r="B30" s="1006"/>
      <c r="C30" s="504">
        <f>C27+C29</f>
        <v>0</v>
      </c>
      <c r="D30" s="504">
        <f t="shared" ref="D30:E30" si="3">D27+D29</f>
        <v>0</v>
      </c>
      <c r="E30" s="504">
        <f t="shared" si="3"/>
        <v>0</v>
      </c>
      <c r="F30" s="505">
        <f>F27</f>
        <v>0</v>
      </c>
      <c r="G30" s="1" t="b">
        <f>IF(D30&gt;=0.05*C30,TRUE,"Za niski poziom środków własnych")</f>
        <v>1</v>
      </c>
    </row>
    <row r="31" spans="1:7" ht="15.75" customHeight="1">
      <c r="A31" s="97" t="s">
        <v>95</v>
      </c>
      <c r="B31" s="6"/>
      <c r="C31" s="506"/>
      <c r="D31" s="506"/>
      <c r="E31" s="506"/>
      <c r="F31" s="506"/>
    </row>
    <row r="32" spans="1:7">
      <c r="A32" s="97" t="s">
        <v>94</v>
      </c>
      <c r="B32" s="6"/>
      <c r="C32" s="506"/>
      <c r="D32" s="506"/>
      <c r="E32" s="506"/>
      <c r="F32" s="507"/>
    </row>
    <row r="33" spans="1:6" ht="15" customHeight="1">
      <c r="A33" s="1"/>
    </row>
    <row r="34" spans="1:6" ht="13.5" customHeight="1">
      <c r="B34" s="508"/>
      <c r="C34" s="462"/>
      <c r="D34" s="462"/>
      <c r="E34" s="462"/>
      <c r="F34" s="462"/>
    </row>
    <row r="35" spans="1:6" ht="20.25" customHeight="1">
      <c r="B35" s="1014"/>
      <c r="C35" s="462"/>
      <c r="D35" s="462"/>
      <c r="E35" s="509"/>
      <c r="F35" s="509"/>
    </row>
    <row r="36" spans="1:6">
      <c r="B36" s="1015"/>
      <c r="C36" s="462"/>
      <c r="D36" s="462"/>
      <c r="E36" s="510"/>
      <c r="F36" s="510"/>
    </row>
    <row r="37" spans="1:6">
      <c r="B37" s="5" t="s">
        <v>93</v>
      </c>
      <c r="C37" s="4"/>
      <c r="D37" s="4"/>
      <c r="E37" s="1016" t="s">
        <v>93</v>
      </c>
      <c r="F37" s="1016"/>
    </row>
    <row r="38" spans="1:6">
      <c r="B38" s="343" t="s">
        <v>92</v>
      </c>
      <c r="D38" s="3"/>
      <c r="E38" s="1001" t="s">
        <v>92</v>
      </c>
      <c r="F38" s="1001"/>
    </row>
  </sheetData>
  <sheetProtection formatCells="0" formatColumns="0" formatRows="0" insertHyperlinks="0"/>
  <mergeCells count="15">
    <mergeCell ref="A1:F1"/>
    <mergeCell ref="E38:F38"/>
    <mergeCell ref="A28:F28"/>
    <mergeCell ref="A30:B30"/>
    <mergeCell ref="A14:B14"/>
    <mergeCell ref="A15:F15"/>
    <mergeCell ref="A26:B26"/>
    <mergeCell ref="B35:B36"/>
    <mergeCell ref="E37:F37"/>
    <mergeCell ref="A8:F8"/>
    <mergeCell ref="A27:B27"/>
    <mergeCell ref="A5:F5"/>
    <mergeCell ref="A6:F6"/>
    <mergeCell ref="D3:F3"/>
    <mergeCell ref="F20:F25"/>
  </mergeCells>
  <dataValidations disablePrompts="1" count="1">
    <dataValidation type="whole" errorStyle="information" operator="lessThan" allowBlank="1" showErrorMessage="1" errorTitle="Zgoda" error="Pamiętaj, że wypełnienie tej komórki jest możliwe dopiero po uzyskaniu zgody ze strony DSW." sqref="C25">
      <formula1>C26</formula1>
    </dataValidation>
  </dataValidations>
  <printOptions horizontalCentered="1"/>
  <pageMargins left="0.59055118110236227" right="0.39370078740157483" top="0.59055118110236227" bottom="0.39370078740157483" header="0.11811023622047245" footer="0.51181102362204722"/>
  <pageSetup paperSize="9" scale="39" fitToWidth="0" fitToHeight="0" orientation="portrait" r:id="rId1"/>
  <headerFooter alignWithMargins="0"/>
  <ignoredErrors>
    <ignoredError sqref="F9:F13 F14" unlocked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50"/>
  <sheetViews>
    <sheetView showGridLines="0" view="pageBreakPreview" zoomScale="80" zoomScaleNormal="100" zoomScaleSheetLayoutView="80" workbookViewId="0">
      <selection activeCell="A7" sqref="A7:J7"/>
    </sheetView>
  </sheetViews>
  <sheetFormatPr defaultColWidth="9.109375" defaultRowHeight="13.2"/>
  <cols>
    <col min="1" max="1" width="5.33203125" style="13" customWidth="1"/>
    <col min="2" max="3" width="14" style="11" customWidth="1"/>
    <col min="4" max="4" width="17.33203125" style="11" customWidth="1"/>
    <col min="5" max="5" width="11.88671875" style="11" customWidth="1"/>
    <col min="6" max="6" width="14.44140625" style="11" customWidth="1"/>
    <col min="7" max="7" width="27.33203125" style="11" bestFit="1" customWidth="1"/>
    <col min="8" max="8" width="36" style="11" customWidth="1"/>
    <col min="9" max="9" width="13" style="11" bestFit="1" customWidth="1"/>
    <col min="10" max="10" width="19.88671875" style="11" customWidth="1"/>
    <col min="11" max="222" width="9.109375" style="11" customWidth="1"/>
    <col min="223" max="223" width="10.6640625" style="11" customWidth="1"/>
    <col min="224" max="16384" width="9.109375" style="11"/>
  </cols>
  <sheetData>
    <row r="1" spans="1:32" ht="15" customHeight="1">
      <c r="A1" s="1025" t="s">
        <v>448</v>
      </c>
      <c r="B1" s="1025"/>
      <c r="C1" s="1025"/>
      <c r="D1" s="1025"/>
      <c r="E1" s="1025"/>
      <c r="F1" s="1025"/>
      <c r="G1" s="1025"/>
      <c r="H1" s="1025"/>
      <c r="I1" s="1025"/>
      <c r="J1" s="1025"/>
    </row>
    <row r="2" spans="1:32">
      <c r="A2" s="513" t="s">
        <v>139</v>
      </c>
      <c r="B2" s="513"/>
      <c r="C2" s="513"/>
      <c r="D2" s="511"/>
      <c r="E2" s="511"/>
      <c r="F2" s="511"/>
      <c r="G2" s="511"/>
      <c r="H2" s="511"/>
      <c r="I2" s="511"/>
      <c r="J2" s="511"/>
    </row>
    <row r="3" spans="1:32" ht="17.25" customHeight="1">
      <c r="A3" s="152" t="s">
        <v>446</v>
      </c>
      <c r="B3" s="152"/>
      <c r="C3" s="513"/>
      <c r="D3" s="511"/>
      <c r="E3" s="511"/>
      <c r="F3" s="147"/>
      <c r="G3" s="147"/>
      <c r="H3" s="1028"/>
      <c r="I3" s="1028"/>
      <c r="J3" s="1028"/>
    </row>
    <row r="4" spans="1:32" ht="12.75" customHeight="1">
      <c r="A4" s="148"/>
      <c r="B4" s="511"/>
      <c r="C4" s="511"/>
      <c r="D4" s="511"/>
      <c r="E4" s="511"/>
      <c r="F4" s="511"/>
      <c r="G4" s="511"/>
      <c r="H4" s="511"/>
      <c r="I4" s="511"/>
      <c r="J4" s="511"/>
      <c r="U4" s="149" t="s">
        <v>358</v>
      </c>
    </row>
    <row r="5" spans="1:32" ht="19.5" customHeight="1">
      <c r="A5" s="1029" t="s">
        <v>138</v>
      </c>
      <c r="B5" s="1029"/>
      <c r="C5" s="1029"/>
      <c r="D5" s="1029"/>
      <c r="E5" s="1029"/>
      <c r="F5" s="1029"/>
      <c r="G5" s="1029"/>
      <c r="H5" s="1029"/>
      <c r="I5" s="1029"/>
      <c r="J5" s="1029"/>
      <c r="U5" s="149" t="s">
        <v>359</v>
      </c>
    </row>
    <row r="6" spans="1:32" ht="42" customHeight="1">
      <c r="A6" s="1030" t="s">
        <v>369</v>
      </c>
      <c r="B6" s="1030"/>
      <c r="C6" s="1030"/>
      <c r="D6" s="1030"/>
      <c r="E6" s="1030"/>
      <c r="F6" s="1030"/>
      <c r="G6" s="1030"/>
      <c r="H6" s="1030"/>
      <c r="I6" s="1030"/>
      <c r="J6" s="1030"/>
    </row>
    <row r="7" spans="1:32" ht="15" customHeight="1">
      <c r="A7" s="1031" t="s">
        <v>475</v>
      </c>
      <c r="B7" s="1031"/>
      <c r="C7" s="1031"/>
      <c r="D7" s="1031"/>
      <c r="E7" s="1031"/>
      <c r="F7" s="1031"/>
      <c r="G7" s="1031"/>
      <c r="H7" s="1031"/>
      <c r="I7" s="1031"/>
      <c r="J7" s="1031"/>
      <c r="L7" s="220"/>
      <c r="M7" s="220"/>
      <c r="N7" s="220"/>
      <c r="O7" s="220"/>
      <c r="P7" s="220"/>
      <c r="Q7" s="220"/>
    </row>
    <row r="8" spans="1:32" ht="15" customHeight="1" thickBot="1">
      <c r="A8" s="148"/>
      <c r="B8" s="148"/>
      <c r="C8" s="148"/>
      <c r="D8" s="148"/>
      <c r="E8" s="148"/>
      <c r="F8" s="148"/>
      <c r="G8" s="148"/>
      <c r="H8" s="148"/>
      <c r="I8" s="148"/>
      <c r="J8" s="148"/>
      <c r="L8" s="220"/>
      <c r="M8" s="220"/>
      <c r="N8" s="220"/>
      <c r="O8" s="220"/>
      <c r="P8" s="220"/>
      <c r="Q8" s="220"/>
    </row>
    <row r="9" spans="1:32" ht="26.25" customHeight="1">
      <c r="A9" s="1032" t="s">
        <v>137</v>
      </c>
      <c r="B9" s="1034" t="s">
        <v>90</v>
      </c>
      <c r="C9" s="1035"/>
      <c r="D9" s="1026" t="s">
        <v>136</v>
      </c>
      <c r="E9" s="1034" t="s">
        <v>135</v>
      </c>
      <c r="F9" s="1035"/>
      <c r="G9" s="1026" t="s">
        <v>355</v>
      </c>
      <c r="H9" s="1026" t="s">
        <v>356</v>
      </c>
      <c r="I9" s="1026" t="s">
        <v>357</v>
      </c>
      <c r="J9" s="1036" t="s">
        <v>126</v>
      </c>
      <c r="K9" s="222"/>
      <c r="L9" s="222"/>
      <c r="M9" s="222"/>
      <c r="N9" s="222"/>
      <c r="O9" s="222"/>
      <c r="P9" s="222"/>
      <c r="Q9" s="220"/>
    </row>
    <row r="10" spans="1:32" s="19" customFormat="1" ht="37.5" customHeight="1" thickBot="1">
      <c r="A10" s="1033"/>
      <c r="B10" s="345" t="s">
        <v>439</v>
      </c>
      <c r="C10" s="514" t="s">
        <v>440</v>
      </c>
      <c r="D10" s="1027"/>
      <c r="E10" s="345" t="s">
        <v>134</v>
      </c>
      <c r="F10" s="345" t="s">
        <v>133</v>
      </c>
      <c r="G10" s="1027"/>
      <c r="H10" s="1027"/>
      <c r="I10" s="1027"/>
      <c r="J10" s="1037"/>
      <c r="K10" s="221"/>
      <c r="L10" s="221"/>
      <c r="M10" s="221"/>
      <c r="N10" s="221"/>
      <c r="O10" s="221"/>
      <c r="P10" s="221"/>
      <c r="Q10" s="219"/>
    </row>
    <row r="11" spans="1:32">
      <c r="A11" s="136"/>
      <c r="B11" s="244"/>
      <c r="C11" s="244"/>
      <c r="D11" s="223"/>
      <c r="E11" s="138"/>
      <c r="F11" s="138"/>
      <c r="G11" s="138"/>
      <c r="H11" s="137"/>
      <c r="I11" s="230"/>
      <c r="J11" s="257">
        <v>0</v>
      </c>
      <c r="K11" s="222"/>
      <c r="L11" s="222"/>
      <c r="M11" s="222"/>
      <c r="N11" s="222"/>
      <c r="O11" s="222"/>
      <c r="P11" s="222"/>
      <c r="Q11" s="220"/>
    </row>
    <row r="12" spans="1:32">
      <c r="A12" s="140"/>
      <c r="B12" s="244"/>
      <c r="C12" s="244"/>
      <c r="D12" s="224"/>
      <c r="E12" s="142"/>
      <c r="F12" s="142"/>
      <c r="G12" s="142"/>
      <c r="H12" s="141"/>
      <c r="I12" s="231"/>
      <c r="J12" s="257">
        <v>0</v>
      </c>
      <c r="K12" s="222"/>
      <c r="L12" s="222"/>
      <c r="N12" s="222"/>
      <c r="O12" s="222"/>
      <c r="P12" s="222"/>
      <c r="Q12" s="220"/>
    </row>
    <row r="13" spans="1:32">
      <c r="A13" s="140"/>
      <c r="B13" s="244"/>
      <c r="C13" s="244"/>
      <c r="D13" s="224"/>
      <c r="E13" s="142"/>
      <c r="F13" s="142"/>
      <c r="G13" s="142"/>
      <c r="H13" s="141"/>
      <c r="I13" s="231"/>
      <c r="J13" s="257">
        <v>0</v>
      </c>
      <c r="K13" s="222"/>
      <c r="L13" s="222"/>
      <c r="N13" s="222"/>
      <c r="O13" s="222"/>
      <c r="P13" s="222"/>
      <c r="Q13" s="220"/>
    </row>
    <row r="14" spans="1:32">
      <c r="A14" s="140"/>
      <c r="B14" s="244"/>
      <c r="C14" s="244"/>
      <c r="D14" s="224"/>
      <c r="E14" s="142"/>
      <c r="F14" s="142"/>
      <c r="G14" s="142"/>
      <c r="H14" s="141"/>
      <c r="I14" s="231"/>
      <c r="J14" s="257">
        <v>0</v>
      </c>
      <c r="K14" s="222"/>
      <c r="L14" s="222"/>
      <c r="N14" s="222"/>
      <c r="O14" s="222"/>
      <c r="P14" s="222"/>
      <c r="Q14" s="220"/>
      <c r="AF14" s="150">
        <v>5</v>
      </c>
    </row>
    <row r="15" spans="1:32" s="19" customFormat="1">
      <c r="A15" s="140"/>
      <c r="B15" s="244"/>
      <c r="C15" s="244"/>
      <c r="D15" s="143"/>
      <c r="E15" s="142"/>
      <c r="F15" s="142"/>
      <c r="G15" s="142"/>
      <c r="H15" s="143"/>
      <c r="I15" s="232"/>
      <c r="J15" s="257">
        <v>0</v>
      </c>
      <c r="K15" s="221"/>
      <c r="L15" s="221"/>
      <c r="N15" s="221"/>
      <c r="O15" s="221"/>
      <c r="P15" s="221"/>
      <c r="Q15" s="219"/>
    </row>
    <row r="16" spans="1:32" s="19" customFormat="1">
      <c r="A16" s="140"/>
      <c r="B16" s="244"/>
      <c r="C16" s="244"/>
      <c r="D16" s="143"/>
      <c r="E16" s="142"/>
      <c r="F16" s="142"/>
      <c r="G16" s="142"/>
      <c r="H16" s="143"/>
      <c r="I16" s="232"/>
      <c r="J16" s="257">
        <v>0</v>
      </c>
      <c r="K16" s="221"/>
      <c r="L16" s="221"/>
      <c r="N16" s="221"/>
      <c r="O16" s="221"/>
      <c r="P16" s="221"/>
      <c r="Q16" s="219"/>
    </row>
    <row r="17" spans="1:32" s="19" customFormat="1">
      <c r="A17" s="140"/>
      <c r="B17" s="244"/>
      <c r="C17" s="244"/>
      <c r="D17" s="143"/>
      <c r="E17" s="142"/>
      <c r="F17" s="142"/>
      <c r="G17" s="142"/>
      <c r="H17" s="143"/>
      <c r="I17" s="232"/>
      <c r="J17" s="257">
        <v>0</v>
      </c>
      <c r="K17" s="221"/>
      <c r="L17" s="221"/>
      <c r="N17" s="221"/>
      <c r="O17" s="221"/>
      <c r="P17" s="221"/>
      <c r="Q17" s="219"/>
    </row>
    <row r="18" spans="1:32" s="19" customFormat="1">
      <c r="A18" s="140"/>
      <c r="B18" s="244"/>
      <c r="C18" s="244"/>
      <c r="D18" s="143"/>
      <c r="E18" s="142"/>
      <c r="F18" s="142"/>
      <c r="G18" s="142"/>
      <c r="H18" s="143"/>
      <c r="I18" s="232"/>
      <c r="J18" s="257">
        <v>0</v>
      </c>
      <c r="K18" s="221"/>
      <c r="L18" s="221"/>
      <c r="M18" s="221"/>
      <c r="N18" s="221"/>
      <c r="O18" s="221"/>
      <c r="P18" s="221"/>
      <c r="Q18" s="219"/>
    </row>
    <row r="19" spans="1:32" s="19" customFormat="1">
      <c r="A19" s="140"/>
      <c r="B19" s="244"/>
      <c r="C19" s="244"/>
      <c r="D19" s="143"/>
      <c r="E19" s="142"/>
      <c r="F19" s="142"/>
      <c r="G19" s="142"/>
      <c r="H19" s="143"/>
      <c r="I19" s="232"/>
      <c r="J19" s="257">
        <v>0</v>
      </c>
      <c r="K19" s="221"/>
      <c r="L19" s="221"/>
      <c r="M19" s="221"/>
      <c r="N19" s="221"/>
      <c r="O19" s="221"/>
      <c r="P19" s="221"/>
      <c r="Q19" s="219"/>
    </row>
    <row r="20" spans="1:32" s="19" customFormat="1">
      <c r="A20" s="140"/>
      <c r="B20" s="244"/>
      <c r="C20" s="244"/>
      <c r="D20" s="143"/>
      <c r="E20" s="142"/>
      <c r="F20" s="142"/>
      <c r="G20" s="142"/>
      <c r="H20" s="143"/>
      <c r="I20" s="232"/>
      <c r="J20" s="257">
        <v>0</v>
      </c>
      <c r="K20" s="221"/>
      <c r="L20" s="221"/>
      <c r="M20" s="221"/>
      <c r="N20" s="221"/>
      <c r="O20" s="221"/>
      <c r="P20" s="221"/>
      <c r="Q20" s="219"/>
      <c r="AF20" s="11"/>
    </row>
    <row r="21" spans="1:32" s="19" customFormat="1">
      <c r="A21" s="140"/>
      <c r="B21" s="244"/>
      <c r="C21" s="244"/>
      <c r="D21" s="143"/>
      <c r="E21" s="142"/>
      <c r="F21" s="142"/>
      <c r="G21" s="142"/>
      <c r="H21" s="143"/>
      <c r="I21" s="232"/>
      <c r="J21" s="257">
        <v>0</v>
      </c>
      <c r="K21" s="221"/>
      <c r="L21" s="221"/>
      <c r="M21" s="221"/>
      <c r="N21" s="221"/>
      <c r="O21" s="221"/>
      <c r="P21" s="221"/>
      <c r="Q21" s="219"/>
      <c r="AF21" s="11"/>
    </row>
    <row r="22" spans="1:32" s="19" customFormat="1">
      <c r="A22" s="140"/>
      <c r="B22" s="244"/>
      <c r="C22" s="244"/>
      <c r="D22" s="143"/>
      <c r="E22" s="142"/>
      <c r="F22" s="142"/>
      <c r="G22" s="142"/>
      <c r="H22" s="143"/>
      <c r="I22" s="232"/>
      <c r="J22" s="257">
        <v>0</v>
      </c>
      <c r="K22" s="221"/>
      <c r="L22" s="221"/>
      <c r="M22" s="221"/>
      <c r="N22" s="221"/>
      <c r="O22" s="221"/>
      <c r="P22" s="221"/>
      <c r="Q22" s="219"/>
      <c r="AF22" s="11"/>
    </row>
    <row r="23" spans="1:32" s="19" customFormat="1">
      <c r="A23" s="140"/>
      <c r="B23" s="244"/>
      <c r="C23" s="244"/>
      <c r="D23" s="143"/>
      <c r="E23" s="142"/>
      <c r="F23" s="142"/>
      <c r="G23" s="142"/>
      <c r="H23" s="143"/>
      <c r="I23" s="232"/>
      <c r="J23" s="257">
        <v>0</v>
      </c>
      <c r="K23" s="221"/>
      <c r="L23" s="221"/>
      <c r="M23" s="221"/>
      <c r="N23" s="221"/>
      <c r="O23" s="221"/>
      <c r="P23" s="221"/>
      <c r="Q23" s="219"/>
      <c r="AF23" s="11"/>
    </row>
    <row r="24" spans="1:32" s="19" customFormat="1">
      <c r="A24" s="140"/>
      <c r="B24" s="244"/>
      <c r="C24" s="244"/>
      <c r="D24" s="143"/>
      <c r="E24" s="142"/>
      <c r="F24" s="142"/>
      <c r="G24" s="142"/>
      <c r="H24" s="143"/>
      <c r="I24" s="232"/>
      <c r="J24" s="257">
        <v>0</v>
      </c>
      <c r="K24" s="221"/>
      <c r="L24" s="221"/>
      <c r="M24" s="221"/>
      <c r="N24" s="221"/>
      <c r="O24" s="221"/>
      <c r="P24" s="221"/>
      <c r="Q24" s="219"/>
      <c r="AF24" s="11"/>
    </row>
    <row r="25" spans="1:32">
      <c r="A25" s="140"/>
      <c r="B25" s="244"/>
      <c r="C25" s="244"/>
      <c r="D25" s="224"/>
      <c r="E25" s="142"/>
      <c r="F25" s="142"/>
      <c r="G25" s="142"/>
      <c r="H25" s="141"/>
      <c r="I25" s="231"/>
      <c r="J25" s="257">
        <v>0</v>
      </c>
      <c r="K25" s="222"/>
      <c r="L25" s="222"/>
      <c r="M25" s="222"/>
      <c r="N25" s="222"/>
      <c r="O25" s="222"/>
      <c r="P25" s="222"/>
      <c r="Q25" s="220"/>
    </row>
    <row r="26" spans="1:32">
      <c r="A26" s="140"/>
      <c r="B26" s="244"/>
      <c r="C26" s="244"/>
      <c r="D26" s="224"/>
      <c r="E26" s="142"/>
      <c r="F26" s="142"/>
      <c r="G26" s="142"/>
      <c r="H26" s="141"/>
      <c r="I26" s="231"/>
      <c r="J26" s="257">
        <v>0</v>
      </c>
      <c r="K26" s="222"/>
      <c r="L26" s="222"/>
      <c r="M26" s="222"/>
      <c r="N26" s="222"/>
      <c r="O26" s="222"/>
      <c r="P26" s="222"/>
      <c r="Q26" s="220"/>
      <c r="AF26" s="19"/>
    </row>
    <row r="27" spans="1:32">
      <c r="A27" s="140"/>
      <c r="B27" s="244"/>
      <c r="C27" s="244"/>
      <c r="D27" s="224"/>
      <c r="E27" s="142"/>
      <c r="F27" s="142"/>
      <c r="G27" s="142"/>
      <c r="H27" s="141"/>
      <c r="I27" s="231"/>
      <c r="J27" s="257">
        <v>0</v>
      </c>
      <c r="K27" s="222"/>
      <c r="L27" s="222"/>
      <c r="M27" s="222"/>
      <c r="N27" s="222"/>
      <c r="O27" s="222"/>
      <c r="P27" s="222"/>
      <c r="Q27" s="220"/>
    </row>
    <row r="28" spans="1:32">
      <c r="A28" s="140"/>
      <c r="B28" s="244"/>
      <c r="C28" s="244"/>
      <c r="D28" s="224"/>
      <c r="E28" s="142"/>
      <c r="F28" s="142"/>
      <c r="G28" s="142"/>
      <c r="H28" s="141"/>
      <c r="I28" s="231"/>
      <c r="J28" s="257">
        <v>0</v>
      </c>
      <c r="K28" s="222"/>
      <c r="L28" s="222"/>
      <c r="M28" s="222"/>
      <c r="N28" s="222"/>
      <c r="O28" s="222"/>
      <c r="P28" s="222"/>
      <c r="Q28" s="220"/>
    </row>
    <row r="29" spans="1:32">
      <c r="A29" s="140"/>
      <c r="B29" s="244"/>
      <c r="C29" s="244"/>
      <c r="D29" s="224"/>
      <c r="E29" s="142"/>
      <c r="F29" s="142"/>
      <c r="G29" s="142"/>
      <c r="H29" s="141"/>
      <c r="I29" s="231"/>
      <c r="J29" s="257">
        <v>0</v>
      </c>
      <c r="K29" s="222"/>
      <c r="L29" s="222"/>
      <c r="M29" s="222"/>
      <c r="N29" s="222"/>
      <c r="O29" s="222"/>
      <c r="P29" s="222"/>
      <c r="Q29" s="220"/>
    </row>
    <row r="30" spans="1:32">
      <c r="A30" s="140"/>
      <c r="B30" s="244"/>
      <c r="C30" s="244"/>
      <c r="D30" s="224"/>
      <c r="E30" s="142"/>
      <c r="F30" s="142"/>
      <c r="G30" s="142"/>
      <c r="H30" s="141"/>
      <c r="I30" s="231"/>
      <c r="J30" s="257">
        <v>0</v>
      </c>
      <c r="K30" s="222"/>
      <c r="L30" s="222"/>
      <c r="M30" s="222"/>
      <c r="N30" s="222"/>
      <c r="O30" s="222"/>
      <c r="P30" s="222"/>
      <c r="Q30" s="220"/>
      <c r="AF30" s="515"/>
    </row>
    <row r="31" spans="1:32" s="19" customFormat="1">
      <c r="A31" s="140"/>
      <c r="B31" s="244"/>
      <c r="C31" s="244"/>
      <c r="D31" s="143"/>
      <c r="E31" s="142"/>
      <c r="F31" s="142"/>
      <c r="G31" s="142"/>
      <c r="H31" s="143"/>
      <c r="I31" s="232"/>
      <c r="J31" s="257">
        <v>0</v>
      </c>
      <c r="AF31" s="16"/>
    </row>
    <row r="32" spans="1:32">
      <c r="A32" s="140"/>
      <c r="B32" s="244"/>
      <c r="C32" s="244"/>
      <c r="D32" s="224"/>
      <c r="E32" s="142"/>
      <c r="F32" s="142"/>
      <c r="G32" s="142"/>
      <c r="H32" s="141"/>
      <c r="I32" s="231"/>
      <c r="J32" s="257">
        <v>0</v>
      </c>
    </row>
    <row r="33" spans="1:32">
      <c r="A33" s="140"/>
      <c r="B33" s="244"/>
      <c r="C33" s="244"/>
      <c r="D33" s="224"/>
      <c r="E33" s="142"/>
      <c r="F33" s="142"/>
      <c r="G33" s="142"/>
      <c r="H33" s="141"/>
      <c r="I33" s="231"/>
      <c r="J33" s="257">
        <v>0</v>
      </c>
    </row>
    <row r="34" spans="1:32" ht="13.8" thickBot="1">
      <c r="A34" s="144"/>
      <c r="B34" s="244"/>
      <c r="C34" s="244"/>
      <c r="D34" s="225"/>
      <c r="E34" s="145"/>
      <c r="F34" s="145"/>
      <c r="G34" s="145"/>
      <c r="H34" s="146"/>
      <c r="I34" s="233"/>
      <c r="J34" s="257">
        <v>0</v>
      </c>
    </row>
    <row r="35" spans="1:32" s="515" customFormat="1" ht="22.5" customHeight="1" thickBot="1">
      <c r="A35" s="516"/>
      <c r="D35" s="517" t="s">
        <v>132</v>
      </c>
      <c r="E35" s="518">
        <f>SUM(E11:E34)</f>
        <v>0</v>
      </c>
      <c r="F35" s="519">
        <f>SUM(F11:F34)</f>
        <v>0</v>
      </c>
      <c r="G35" s="520"/>
      <c r="H35" s="521"/>
      <c r="I35" s="521"/>
      <c r="J35" s="522">
        <f>SUM(J11:J34)</f>
        <v>0</v>
      </c>
      <c r="AF35" s="11"/>
    </row>
    <row r="36" spans="1:32" s="16" customFormat="1">
      <c r="A36" s="17" t="s">
        <v>95</v>
      </c>
      <c r="B36" s="18"/>
      <c r="C36" s="17"/>
      <c r="D36" s="17"/>
      <c r="E36" s="17"/>
      <c r="F36" s="17"/>
      <c r="G36" s="17"/>
      <c r="H36" s="17"/>
      <c r="I36" s="17"/>
      <c r="AF36" s="11"/>
    </row>
    <row r="37" spans="1:32">
      <c r="A37" s="15" t="s">
        <v>131</v>
      </c>
      <c r="C37" s="15"/>
      <c r="D37" s="15"/>
      <c r="E37" s="15"/>
      <c r="F37" s="15"/>
      <c r="G37" s="15"/>
      <c r="H37" s="236"/>
      <c r="I37" s="237"/>
      <c r="J37" s="237"/>
    </row>
    <row r="38" spans="1:32">
      <c r="B38" s="14"/>
      <c r="C38" s="14"/>
      <c r="D38" s="14"/>
      <c r="E38" s="14"/>
      <c r="F38" s="14"/>
      <c r="G38" s="14"/>
      <c r="H38" s="234"/>
      <c r="I38" s="234"/>
      <c r="J38" s="235"/>
    </row>
    <row r="39" spans="1:32">
      <c r="B39" s="509"/>
      <c r="C39" s="509"/>
      <c r="D39" s="14"/>
      <c r="E39" s="14"/>
      <c r="F39" s="14"/>
      <c r="G39" s="14"/>
      <c r="H39" s="509"/>
      <c r="I39" s="509"/>
    </row>
    <row r="40" spans="1:32">
      <c r="B40" s="509"/>
      <c r="C40" s="509"/>
      <c r="D40" s="12"/>
      <c r="E40" s="12"/>
      <c r="F40" s="12"/>
      <c r="G40" s="12"/>
      <c r="H40" s="509"/>
      <c r="I40" s="509"/>
    </row>
    <row r="41" spans="1:32">
      <c r="B41" s="510"/>
      <c r="C41" s="510"/>
      <c r="F41" s="10"/>
      <c r="G41" s="10"/>
      <c r="H41" s="510"/>
      <c r="I41" s="510"/>
    </row>
    <row r="42" spans="1:32" ht="13.5" customHeight="1">
      <c r="B42" s="1016" t="s">
        <v>93</v>
      </c>
      <c r="C42" s="1016"/>
      <c r="E42" s="10"/>
      <c r="F42" s="10"/>
      <c r="G42" s="10"/>
      <c r="H42" s="1016" t="s">
        <v>93</v>
      </c>
      <c r="I42" s="1016"/>
      <c r="J42" s="10"/>
    </row>
    <row r="43" spans="1:32">
      <c r="B43" s="1001" t="s">
        <v>92</v>
      </c>
      <c r="C43" s="1001"/>
      <c r="F43" s="10"/>
      <c r="G43" s="10"/>
      <c r="H43" s="1001" t="s">
        <v>92</v>
      </c>
      <c r="I43" s="1001"/>
    </row>
    <row r="46" spans="1:32">
      <c r="C46" s="13">
        <v>1</v>
      </c>
      <c r="D46" s="11">
        <f>SUMIF(D11:D34,1,J11:J34)</f>
        <v>0</v>
      </c>
      <c r="F46" s="11" t="b">
        <f>IF(D46='Zał. 1'!C9,TRUE,"Sprawdź ")</f>
        <v>1</v>
      </c>
    </row>
    <row r="47" spans="1:32">
      <c r="C47" s="13">
        <v>2</v>
      </c>
      <c r="D47" s="11">
        <f>SUMIF(D11:D34,2,J11:J34)</f>
        <v>0</v>
      </c>
      <c r="F47" s="11" t="b">
        <f>IF(D47='Zał. 1'!C10,TRUE,"Sprawdź ")</f>
        <v>1</v>
      </c>
    </row>
    <row r="48" spans="1:32">
      <c r="C48" s="13">
        <v>3</v>
      </c>
      <c r="D48" s="11">
        <f>SUMIF(D11:D34,3,J11:J34)</f>
        <v>0</v>
      </c>
      <c r="F48" s="11" t="b">
        <f>IF(D48='Zał. 1'!C11,TRUE,"Sprawdź ")</f>
        <v>1</v>
      </c>
    </row>
    <row r="49" spans="3:6">
      <c r="C49" s="13">
        <v>4</v>
      </c>
      <c r="D49" s="11">
        <f>SUMIF(D11:D34,4,J11:J34)</f>
        <v>0</v>
      </c>
      <c r="F49" s="11" t="b">
        <f>IF(D49='Zał. 1'!C12,TRUE,"Sprawdź ")</f>
        <v>1</v>
      </c>
    </row>
    <row r="50" spans="3:6">
      <c r="C50" s="13">
        <v>5</v>
      </c>
      <c r="D50" s="11">
        <f>SUMIF(D11:D34,5,J11:J34)</f>
        <v>0</v>
      </c>
      <c r="F50" s="11" t="b">
        <f>IF(D50='Zał. 1'!C13,TRUE,"Sprawdź ")</f>
        <v>1</v>
      </c>
    </row>
  </sheetData>
  <sheetProtection formatCells="0" formatColumns="0" formatRows="0" insertRows="0" deleteRows="0"/>
  <dataConsolidate/>
  <mergeCells count="17">
    <mergeCell ref="G9:G10"/>
    <mergeCell ref="A1:J1"/>
    <mergeCell ref="I9:I10"/>
    <mergeCell ref="H42:I42"/>
    <mergeCell ref="H43:I43"/>
    <mergeCell ref="B43:C43"/>
    <mergeCell ref="B42:C42"/>
    <mergeCell ref="H3:J3"/>
    <mergeCell ref="A5:J5"/>
    <mergeCell ref="A6:J6"/>
    <mergeCell ref="A7:J7"/>
    <mergeCell ref="A9:A10"/>
    <mergeCell ref="H9:H10"/>
    <mergeCell ref="D9:D10"/>
    <mergeCell ref="B9:C9"/>
    <mergeCell ref="E9:F9"/>
    <mergeCell ref="J9:J10"/>
  </mergeCells>
  <conditionalFormatting sqref="J38">
    <cfRule type="containsErrors" dxfId="12" priority="1">
      <formula>ISERROR(J38)</formula>
    </cfRule>
  </conditionalFormatting>
  <dataValidations count="2">
    <dataValidation type="list" allowBlank="1" showInputMessage="1" showErrorMessage="1" sqref="I11:I34">
      <formula1>$U$4:$U$5</formula1>
    </dataValidation>
    <dataValidation type="list" showInputMessage="1" showErrorMessage="1" errorTitle="Uzupełnij" sqref="D11:D34">
      <formula1>$AF$14:$AF$14</formula1>
    </dataValidation>
  </dataValidations>
  <printOptions horizontalCentered="1"/>
  <pageMargins left="0.59055118110236227" right="0.39370078740157483" top="0.59055118110236227" bottom="0.39370078740157483" header="0.31496062992125984" footer="0.39370078740157483"/>
  <pageSetup paperSize="9" scale="34" fitToWidth="0" fitToHeight="0"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5"/>
  <sheetViews>
    <sheetView view="pageBreakPreview" zoomScaleNormal="100" zoomScaleSheetLayoutView="100" workbookViewId="0">
      <selection activeCell="H13" sqref="H13"/>
    </sheetView>
  </sheetViews>
  <sheetFormatPr defaultColWidth="9.109375" defaultRowHeight="13.2"/>
  <cols>
    <col min="1" max="1" width="4.5546875" style="20" customWidth="1"/>
    <col min="2" max="2" width="30" style="20" customWidth="1"/>
    <col min="3" max="3" width="25.109375" style="20" customWidth="1"/>
    <col min="4" max="4" width="26" style="20" customWidth="1"/>
    <col min="5" max="5" width="23.5546875" style="20" customWidth="1"/>
    <col min="6" max="6" width="2" style="20" customWidth="1"/>
    <col min="7" max="7" width="9.109375" style="20"/>
    <col min="8" max="8" width="77.109375" style="20" customWidth="1"/>
    <col min="9" max="16384" width="9.109375" style="20"/>
  </cols>
  <sheetData>
    <row r="1" spans="1:6">
      <c r="A1" s="1038" t="s">
        <v>449</v>
      </c>
      <c r="B1" s="1038"/>
      <c r="C1" s="1038"/>
      <c r="D1" s="1038"/>
      <c r="E1" s="1038"/>
    </row>
    <row r="3" spans="1:6">
      <c r="A3" s="22" t="s">
        <v>157</v>
      </c>
      <c r="B3" s="22"/>
      <c r="C3" s="8"/>
      <c r="D3" s="1022"/>
      <c r="E3" s="1022"/>
      <c r="F3" s="27"/>
    </row>
    <row r="4" spans="1:6">
      <c r="A4" s="9" t="s">
        <v>446</v>
      </c>
      <c r="B4" s="9"/>
    </row>
    <row r="6" spans="1:6">
      <c r="A6" s="1063" t="s">
        <v>156</v>
      </c>
      <c r="B6" s="1063"/>
      <c r="C6" s="1063"/>
      <c r="D6" s="1063"/>
      <c r="E6" s="1063"/>
    </row>
    <row r="7" spans="1:6" ht="53.25" customHeight="1">
      <c r="A7" s="1064" t="s">
        <v>369</v>
      </c>
      <c r="B7" s="1064"/>
      <c r="C7" s="1064"/>
      <c r="D7" s="1064"/>
      <c r="E7" s="1064"/>
    </row>
    <row r="8" spans="1:6" ht="13.8">
      <c r="A8" s="1065" t="s">
        <v>484</v>
      </c>
      <c r="B8" s="1066"/>
      <c r="C8" s="1066"/>
      <c r="D8" s="1066"/>
      <c r="E8" s="1066"/>
    </row>
    <row r="9" spans="1:6" ht="13.8" thickBot="1"/>
    <row r="10" spans="1:6" ht="13.8" thickBot="1">
      <c r="A10" s="350" t="s">
        <v>137</v>
      </c>
      <c r="B10" s="1067" t="s">
        <v>155</v>
      </c>
      <c r="C10" s="1068"/>
      <c r="D10" s="1069"/>
      <c r="E10" s="26" t="s">
        <v>154</v>
      </c>
    </row>
    <row r="11" spans="1:6" ht="20.100000000000001" customHeight="1">
      <c r="A11" s="1060" t="s">
        <v>121</v>
      </c>
      <c r="B11" s="1055" t="s">
        <v>153</v>
      </c>
      <c r="C11" s="1056"/>
      <c r="D11" s="1057"/>
      <c r="E11" s="258">
        <f>SUM(E12:E14)</f>
        <v>0</v>
      </c>
    </row>
    <row r="12" spans="1:6" ht="16.5" customHeight="1">
      <c r="A12" s="1059"/>
      <c r="B12" s="1040" t="s">
        <v>152</v>
      </c>
      <c r="C12" s="1041"/>
      <c r="D12" s="1042"/>
      <c r="E12" s="259">
        <v>0</v>
      </c>
    </row>
    <row r="13" spans="1:6" ht="24.75" customHeight="1">
      <c r="A13" s="1059"/>
      <c r="B13" s="1043" t="s">
        <v>151</v>
      </c>
      <c r="C13" s="1044"/>
      <c r="D13" s="1045"/>
      <c r="E13" s="259">
        <v>0</v>
      </c>
    </row>
    <row r="14" spans="1:6" ht="24" customHeight="1" thickBot="1">
      <c r="A14" s="1059"/>
      <c r="B14" s="1070" t="s">
        <v>150</v>
      </c>
      <c r="C14" s="1071"/>
      <c r="D14" s="1072"/>
      <c r="E14" s="259">
        <v>0</v>
      </c>
    </row>
    <row r="15" spans="1:6" ht="20.100000000000001" customHeight="1">
      <c r="A15" s="1060" t="s">
        <v>120</v>
      </c>
      <c r="B15" s="1055" t="s">
        <v>149</v>
      </c>
      <c r="C15" s="1056"/>
      <c r="D15" s="1057"/>
      <c r="E15" s="258">
        <f>SUM(E16:E19)</f>
        <v>0</v>
      </c>
    </row>
    <row r="16" spans="1:6" ht="16.5" customHeight="1">
      <c r="A16" s="1061"/>
      <c r="B16" s="1040" t="s">
        <v>335</v>
      </c>
      <c r="C16" s="1041"/>
      <c r="D16" s="1042"/>
      <c r="E16" s="259">
        <v>0</v>
      </c>
    </row>
    <row r="17" spans="1:10" ht="16.5" customHeight="1">
      <c r="A17" s="1061"/>
      <c r="B17" s="1040" t="s">
        <v>148</v>
      </c>
      <c r="C17" s="1041"/>
      <c r="D17" s="1042"/>
      <c r="E17" s="259">
        <v>0</v>
      </c>
    </row>
    <row r="18" spans="1:10" ht="16.5" customHeight="1">
      <c r="A18" s="1061"/>
      <c r="B18" s="1040" t="s">
        <v>147</v>
      </c>
      <c r="C18" s="1041"/>
      <c r="D18" s="1042"/>
      <c r="E18" s="259">
        <v>0</v>
      </c>
    </row>
    <row r="19" spans="1:10" ht="16.5" customHeight="1" thickBot="1">
      <c r="A19" s="1062"/>
      <c r="B19" s="1046" t="s">
        <v>423</v>
      </c>
      <c r="C19" s="1047"/>
      <c r="D19" s="1048"/>
      <c r="E19" s="260">
        <v>0</v>
      </c>
    </row>
    <row r="20" spans="1:10" ht="20.100000000000001" customHeight="1" thickBot="1">
      <c r="A20" s="347" t="s">
        <v>118</v>
      </c>
      <c r="B20" s="1052" t="s">
        <v>146</v>
      </c>
      <c r="C20" s="1053"/>
      <c r="D20" s="1054"/>
      <c r="E20" s="261">
        <v>0</v>
      </c>
      <c r="H20" s="151"/>
    </row>
    <row r="21" spans="1:10" ht="20.100000000000001" customHeight="1" thickBot="1">
      <c r="A21" s="347" t="s">
        <v>116</v>
      </c>
      <c r="B21" s="1052" t="s">
        <v>145</v>
      </c>
      <c r="C21" s="1053"/>
      <c r="D21" s="1054"/>
      <c r="E21" s="261">
        <v>0</v>
      </c>
    </row>
    <row r="22" spans="1:10" ht="20.100000000000001" customHeight="1" thickBot="1">
      <c r="A22" s="131" t="s">
        <v>114</v>
      </c>
      <c r="B22" s="1049" t="s">
        <v>144</v>
      </c>
      <c r="C22" s="1050"/>
      <c r="D22" s="1051"/>
      <c r="E22" s="261">
        <v>0</v>
      </c>
    </row>
    <row r="23" spans="1:10" ht="20.100000000000001" customHeight="1">
      <c r="A23" s="1059" t="s">
        <v>111</v>
      </c>
      <c r="B23" s="1055" t="s">
        <v>143</v>
      </c>
      <c r="C23" s="1056"/>
      <c r="D23" s="1057"/>
      <c r="E23" s="258">
        <f>SUM(E24:E26)</f>
        <v>0</v>
      </c>
    </row>
    <row r="24" spans="1:10" ht="16.5" customHeight="1">
      <c r="A24" s="1059"/>
      <c r="B24" s="1043" t="s">
        <v>142</v>
      </c>
      <c r="C24" s="1044"/>
      <c r="D24" s="1045"/>
      <c r="E24" s="259">
        <v>0</v>
      </c>
    </row>
    <row r="25" spans="1:10" ht="16.5" customHeight="1">
      <c r="A25" s="1059"/>
      <c r="B25" s="1043" t="s">
        <v>141</v>
      </c>
      <c r="C25" s="1044"/>
      <c r="D25" s="1045"/>
      <c r="E25" s="259">
        <v>0</v>
      </c>
    </row>
    <row r="26" spans="1:10" ht="16.5" customHeight="1" thickBot="1">
      <c r="A26" s="1059"/>
      <c r="B26" s="1046" t="s">
        <v>424</v>
      </c>
      <c r="C26" s="1047"/>
      <c r="D26" s="1048"/>
      <c r="E26" s="259">
        <v>0</v>
      </c>
      <c r="G26" s="112"/>
      <c r="H26" s="112"/>
      <c r="I26" s="112"/>
      <c r="J26" s="112"/>
    </row>
    <row r="27" spans="1:10" ht="20.100000000000001" customHeight="1" thickBot="1">
      <c r="A27" s="25" t="s">
        <v>110</v>
      </c>
      <c r="B27" s="1049" t="s">
        <v>140</v>
      </c>
      <c r="C27" s="1050"/>
      <c r="D27" s="1051"/>
      <c r="E27" s="262">
        <f>SUM(E11,E15,E20,E21,E22,E23)</f>
        <v>0</v>
      </c>
      <c r="G27" s="1039"/>
      <c r="H27" s="1039"/>
      <c r="I27" s="1039"/>
      <c r="J27" s="1039"/>
    </row>
    <row r="28" spans="1:10">
      <c r="A28" s="112"/>
      <c r="B28" s="24"/>
      <c r="C28" s="24"/>
      <c r="D28" s="24"/>
      <c r="E28" s="24"/>
      <c r="G28" s="1058"/>
      <c r="H28" s="1058"/>
      <c r="I28" s="1058"/>
      <c r="J28" s="1058"/>
    </row>
    <row r="29" spans="1:10">
      <c r="A29" s="20" t="s">
        <v>95</v>
      </c>
      <c r="G29" s="112"/>
      <c r="H29" s="112"/>
      <c r="I29" s="112"/>
      <c r="J29" s="112"/>
    </row>
    <row r="30" spans="1:10" ht="12.75" customHeight="1">
      <c r="A30" s="523"/>
      <c r="B30" s="523"/>
      <c r="C30" s="523"/>
      <c r="D30" s="523"/>
    </row>
    <row r="31" spans="1:10">
      <c r="A31" s="523"/>
      <c r="B31" s="509"/>
      <c r="C31" s="523"/>
      <c r="D31" s="509"/>
      <c r="E31" s="509"/>
    </row>
    <row r="32" spans="1:10">
      <c r="B32" s="509"/>
      <c r="D32" s="509"/>
      <c r="E32" s="509"/>
    </row>
    <row r="33" spans="2:6">
      <c r="B33" s="510"/>
      <c r="D33" s="510"/>
      <c r="E33" s="510"/>
    </row>
    <row r="34" spans="2:6">
      <c r="B34" s="5" t="s">
        <v>93</v>
      </c>
      <c r="D34" s="23" t="s">
        <v>93</v>
      </c>
      <c r="E34" s="22"/>
    </row>
    <row r="35" spans="2:6">
      <c r="B35" s="343" t="s">
        <v>92</v>
      </c>
      <c r="C35" s="343"/>
      <c r="D35" s="1001" t="s">
        <v>92</v>
      </c>
      <c r="E35" s="1001"/>
      <c r="F35" s="21"/>
    </row>
  </sheetData>
  <sheetProtection formatCells="0" formatColumns="0" formatRows="0" insertColumns="0" insertRows="0" deleteColumns="0" deleteRows="0"/>
  <mergeCells count="29">
    <mergeCell ref="G28:J28"/>
    <mergeCell ref="D35:E35"/>
    <mergeCell ref="A23:A26"/>
    <mergeCell ref="A15:A19"/>
    <mergeCell ref="A6:E6"/>
    <mergeCell ref="A7:E7"/>
    <mergeCell ref="A8:E8"/>
    <mergeCell ref="A11:A14"/>
    <mergeCell ref="B10:D10"/>
    <mergeCell ref="B11:D11"/>
    <mergeCell ref="B12:D12"/>
    <mergeCell ref="B15:D15"/>
    <mergeCell ref="B14:D14"/>
    <mergeCell ref="B13:D13"/>
    <mergeCell ref="B24:D24"/>
    <mergeCell ref="B16:D16"/>
    <mergeCell ref="D3:E3"/>
    <mergeCell ref="A1:E1"/>
    <mergeCell ref="G27:J27"/>
    <mergeCell ref="B17:D17"/>
    <mergeCell ref="B25:D25"/>
    <mergeCell ref="B26:D26"/>
    <mergeCell ref="B27:D27"/>
    <mergeCell ref="B18:D18"/>
    <mergeCell ref="B19:D19"/>
    <mergeCell ref="B20:D20"/>
    <mergeCell ref="B21:D21"/>
    <mergeCell ref="B22:D22"/>
    <mergeCell ref="B23:D23"/>
  </mergeCells>
  <dataValidations count="1">
    <dataValidation errorStyle="warning" operator="lessThanOrEqual" allowBlank="1" showInputMessage="1" error="Osiągnięto limit dla tej pozycji - pamiętaj, że powyżej 30% wymagana jest zgoda Dyrektora DSW" sqref="E20:E22"/>
  </dataValidations>
  <printOptions horizontalCentered="1"/>
  <pageMargins left="0.78740157480314965" right="0.59055118110236227" top="0.59055118110236227" bottom="0.78740157480314965" header="0.31496062992125984" footer="0.39370078740157483"/>
  <pageSetup paperSize="9" scale="80" orientation="portrait" r:id="rId1"/>
  <ignoredErrors>
    <ignoredError sqref="E15" formulaRange="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view="pageBreakPreview" zoomScaleNormal="100" zoomScaleSheetLayoutView="100" workbookViewId="0">
      <selection activeCell="G11" sqref="G11"/>
    </sheetView>
  </sheetViews>
  <sheetFormatPr defaultColWidth="9.109375" defaultRowHeight="13.2"/>
  <cols>
    <col min="1" max="1" width="4.6640625" style="20" customWidth="1"/>
    <col min="2" max="2" width="26.33203125" style="20" customWidth="1"/>
    <col min="3" max="3" width="18" style="20" customWidth="1"/>
    <col min="4" max="4" width="8.5546875" style="20" customWidth="1"/>
    <col min="5" max="5" width="12.5546875" style="20" customWidth="1"/>
    <col min="6" max="6" width="13.88671875" style="20" customWidth="1"/>
    <col min="7" max="16384" width="9.109375" style="20"/>
  </cols>
  <sheetData>
    <row r="1" spans="1:6" ht="17.25" customHeight="1">
      <c r="A1" s="1038" t="s">
        <v>450</v>
      </c>
      <c r="B1" s="1038"/>
      <c r="C1" s="1038"/>
      <c r="D1" s="1038"/>
      <c r="E1" s="1038"/>
      <c r="F1" s="1038"/>
    </row>
    <row r="2" spans="1:6">
      <c r="F2" s="89"/>
    </row>
    <row r="3" spans="1:6">
      <c r="C3" s="8"/>
      <c r="D3" s="8"/>
      <c r="E3" s="27"/>
      <c r="F3" s="27"/>
    </row>
    <row r="4" spans="1:6">
      <c r="A4" s="9" t="s">
        <v>157</v>
      </c>
      <c r="B4" s="9"/>
      <c r="C4" s="524"/>
      <c r="D4" s="524"/>
      <c r="E4" s="524"/>
    </row>
    <row r="5" spans="1:6" ht="12.75" customHeight="1">
      <c r="A5" s="9" t="s">
        <v>446</v>
      </c>
      <c r="B5" s="9"/>
      <c r="C5" s="524"/>
      <c r="D5" s="524"/>
      <c r="E5" s="524"/>
    </row>
    <row r="7" spans="1:6" ht="26.25" customHeight="1">
      <c r="A7" s="1073" t="s">
        <v>170</v>
      </c>
      <c r="B7" s="1073"/>
      <c r="C7" s="1073"/>
      <c r="D7" s="1073"/>
      <c r="E7" s="1073"/>
      <c r="F7" s="1073"/>
    </row>
    <row r="8" spans="1:6" s="126" customFormat="1" ht="57" customHeight="1">
      <c r="A8" s="1074" t="s">
        <v>369</v>
      </c>
      <c r="B8" s="1074"/>
      <c r="C8" s="1074"/>
      <c r="D8" s="1074"/>
      <c r="E8" s="1074"/>
      <c r="F8" s="1074"/>
    </row>
    <row r="9" spans="1:6">
      <c r="A9" s="1075" t="s">
        <v>485</v>
      </c>
      <c r="B9" s="1075"/>
      <c r="C9" s="1075"/>
      <c r="D9" s="1075"/>
      <c r="E9" s="1075"/>
      <c r="F9" s="1075"/>
    </row>
    <row r="10" spans="1:6" ht="12.75" customHeight="1" thickBot="1"/>
    <row r="11" spans="1:6" ht="27" thickBot="1">
      <c r="A11" s="34" t="s">
        <v>137</v>
      </c>
      <c r="B11" s="1076" t="s">
        <v>169</v>
      </c>
      <c r="C11" s="1077"/>
      <c r="D11" s="33" t="s">
        <v>331</v>
      </c>
      <c r="E11" s="33" t="s">
        <v>167</v>
      </c>
      <c r="F11" s="33" t="s">
        <v>166</v>
      </c>
    </row>
    <row r="12" spans="1:6">
      <c r="A12" s="525" t="s">
        <v>121</v>
      </c>
      <c r="B12" s="526"/>
      <c r="C12" s="527"/>
      <c r="D12" s="528"/>
      <c r="E12" s="529"/>
      <c r="F12" s="530">
        <f t="shared" ref="F12:F35" si="0">D12*E12</f>
        <v>0</v>
      </c>
    </row>
    <row r="13" spans="1:6">
      <c r="A13" s="531" t="s">
        <v>120</v>
      </c>
      <c r="B13" s="359"/>
      <c r="C13" s="360"/>
      <c r="D13" s="528"/>
      <c r="E13" s="529"/>
      <c r="F13" s="530">
        <f t="shared" si="0"/>
        <v>0</v>
      </c>
    </row>
    <row r="14" spans="1:6">
      <c r="A14" s="531" t="s">
        <v>118</v>
      </c>
      <c r="B14" s="359"/>
      <c r="C14" s="360"/>
      <c r="D14" s="528"/>
      <c r="E14" s="529"/>
      <c r="F14" s="530">
        <f t="shared" si="0"/>
        <v>0</v>
      </c>
    </row>
    <row r="15" spans="1:6">
      <c r="A15" s="531" t="s">
        <v>116</v>
      </c>
      <c r="B15" s="359"/>
      <c r="C15" s="360"/>
      <c r="D15" s="528"/>
      <c r="E15" s="529"/>
      <c r="F15" s="530">
        <f t="shared" si="0"/>
        <v>0</v>
      </c>
    </row>
    <row r="16" spans="1:6">
      <c r="A16" s="531" t="s">
        <v>114</v>
      </c>
      <c r="B16" s="359"/>
      <c r="C16" s="360"/>
      <c r="D16" s="528"/>
      <c r="E16" s="529"/>
      <c r="F16" s="530">
        <f t="shared" si="0"/>
        <v>0</v>
      </c>
    </row>
    <row r="17" spans="1:6">
      <c r="A17" s="531" t="s">
        <v>111</v>
      </c>
      <c r="B17" s="359"/>
      <c r="C17" s="360"/>
      <c r="D17" s="528"/>
      <c r="E17" s="529"/>
      <c r="F17" s="530">
        <f t="shared" si="0"/>
        <v>0</v>
      </c>
    </row>
    <row r="18" spans="1:6">
      <c r="A18" s="531" t="s">
        <v>110</v>
      </c>
      <c r="B18" s="359"/>
      <c r="C18" s="360"/>
      <c r="D18" s="528"/>
      <c r="E18" s="529"/>
      <c r="F18" s="530">
        <f t="shared" si="0"/>
        <v>0</v>
      </c>
    </row>
    <row r="19" spans="1:6">
      <c r="A19" s="531" t="s">
        <v>109</v>
      </c>
      <c r="B19" s="359"/>
      <c r="C19" s="360"/>
      <c r="D19" s="528"/>
      <c r="E19" s="529"/>
      <c r="F19" s="530">
        <f t="shared" si="0"/>
        <v>0</v>
      </c>
    </row>
    <row r="20" spans="1:6">
      <c r="A20" s="531" t="s">
        <v>108</v>
      </c>
      <c r="B20" s="359"/>
      <c r="C20" s="360"/>
      <c r="D20" s="528"/>
      <c r="E20" s="529"/>
      <c r="F20" s="530">
        <f t="shared" si="0"/>
        <v>0</v>
      </c>
    </row>
    <row r="21" spans="1:6">
      <c r="A21" s="531" t="s">
        <v>106</v>
      </c>
      <c r="B21" s="359"/>
      <c r="C21" s="360"/>
      <c r="D21" s="528"/>
      <c r="E21" s="529"/>
      <c r="F21" s="530">
        <f t="shared" si="0"/>
        <v>0</v>
      </c>
    </row>
    <row r="22" spans="1:6">
      <c r="A22" s="531" t="s">
        <v>104</v>
      </c>
      <c r="B22" s="359"/>
      <c r="C22" s="360"/>
      <c r="D22" s="528"/>
      <c r="E22" s="529"/>
      <c r="F22" s="530">
        <f t="shared" si="0"/>
        <v>0</v>
      </c>
    </row>
    <row r="23" spans="1:6">
      <c r="A23" s="531" t="s">
        <v>103</v>
      </c>
      <c r="B23" s="359"/>
      <c r="C23" s="360"/>
      <c r="D23" s="528"/>
      <c r="E23" s="529"/>
      <c r="F23" s="530">
        <f t="shared" si="0"/>
        <v>0</v>
      </c>
    </row>
    <row r="24" spans="1:6">
      <c r="A24" s="531" t="s">
        <v>102</v>
      </c>
      <c r="B24" s="359"/>
      <c r="C24" s="360"/>
      <c r="D24" s="528"/>
      <c r="E24" s="529"/>
      <c r="F24" s="530">
        <f t="shared" si="0"/>
        <v>0</v>
      </c>
    </row>
    <row r="25" spans="1:6">
      <c r="A25" s="531" t="s">
        <v>100</v>
      </c>
      <c r="B25" s="359"/>
      <c r="C25" s="360"/>
      <c r="D25" s="528"/>
      <c r="E25" s="529"/>
      <c r="F25" s="530">
        <f t="shared" si="0"/>
        <v>0</v>
      </c>
    </row>
    <row r="26" spans="1:6">
      <c r="A26" s="531" t="s">
        <v>98</v>
      </c>
      <c r="B26" s="359"/>
      <c r="C26" s="360"/>
      <c r="D26" s="528"/>
      <c r="E26" s="529"/>
      <c r="F26" s="530">
        <f t="shared" si="0"/>
        <v>0</v>
      </c>
    </row>
    <row r="27" spans="1:6">
      <c r="A27" s="531" t="s">
        <v>97</v>
      </c>
      <c r="B27" s="359"/>
      <c r="C27" s="360"/>
      <c r="D27" s="528"/>
      <c r="E27" s="529"/>
      <c r="F27" s="530">
        <f t="shared" si="0"/>
        <v>0</v>
      </c>
    </row>
    <row r="28" spans="1:6">
      <c r="A28" s="531" t="s">
        <v>165</v>
      </c>
      <c r="B28" s="359"/>
      <c r="C28" s="360"/>
      <c r="D28" s="528"/>
      <c r="E28" s="529"/>
      <c r="F28" s="530">
        <f t="shared" si="0"/>
        <v>0</v>
      </c>
    </row>
    <row r="29" spans="1:6">
      <c r="A29" s="531" t="s">
        <v>164</v>
      </c>
      <c r="B29" s="359"/>
      <c r="C29" s="360"/>
      <c r="D29" s="528"/>
      <c r="E29" s="529"/>
      <c r="F29" s="530">
        <f t="shared" si="0"/>
        <v>0</v>
      </c>
    </row>
    <row r="30" spans="1:6">
      <c r="A30" s="531" t="s">
        <v>163</v>
      </c>
      <c r="B30" s="359"/>
      <c r="C30" s="360"/>
      <c r="D30" s="528"/>
      <c r="E30" s="529"/>
      <c r="F30" s="530">
        <f t="shared" si="0"/>
        <v>0</v>
      </c>
    </row>
    <row r="31" spans="1:6">
      <c r="A31" s="531" t="s">
        <v>162</v>
      </c>
      <c r="B31" s="359"/>
      <c r="C31" s="360"/>
      <c r="D31" s="528"/>
      <c r="E31" s="529"/>
      <c r="F31" s="530">
        <f t="shared" si="0"/>
        <v>0</v>
      </c>
    </row>
    <row r="32" spans="1:6">
      <c r="A32" s="531" t="s">
        <v>161</v>
      </c>
      <c r="B32" s="359"/>
      <c r="C32" s="360"/>
      <c r="D32" s="528"/>
      <c r="E32" s="529"/>
      <c r="F32" s="530">
        <f t="shared" si="0"/>
        <v>0</v>
      </c>
    </row>
    <row r="33" spans="1:6">
      <c r="A33" s="531" t="s">
        <v>160</v>
      </c>
      <c r="B33" s="359"/>
      <c r="C33" s="360"/>
      <c r="D33" s="528"/>
      <c r="E33" s="529"/>
      <c r="F33" s="530">
        <f t="shared" si="0"/>
        <v>0</v>
      </c>
    </row>
    <row r="34" spans="1:6" ht="16.5" customHeight="1">
      <c r="A34" s="531" t="s">
        <v>159</v>
      </c>
      <c r="B34" s="359"/>
      <c r="C34" s="360"/>
      <c r="D34" s="528"/>
      <c r="E34" s="529"/>
      <c r="F34" s="530">
        <f t="shared" si="0"/>
        <v>0</v>
      </c>
    </row>
    <row r="35" spans="1:6" ht="13.8" thickBot="1">
      <c r="A35" s="532" t="s">
        <v>158</v>
      </c>
      <c r="B35" s="533"/>
      <c r="C35" s="534"/>
      <c r="D35" s="535"/>
      <c r="E35" s="536"/>
      <c r="F35" s="537">
        <f t="shared" si="0"/>
        <v>0</v>
      </c>
    </row>
    <row r="36" spans="1:6" ht="18.75" customHeight="1" thickBot="1">
      <c r="A36" s="112"/>
      <c r="B36" s="112"/>
      <c r="C36" s="32"/>
      <c r="D36" s="32" t="s">
        <v>78</v>
      </c>
      <c r="E36" s="32"/>
      <c r="F36" s="263">
        <f>SUM(F12:F35)</f>
        <v>0</v>
      </c>
    </row>
    <row r="37" spans="1:6" ht="14.25" customHeight="1">
      <c r="A37" s="20" t="s">
        <v>95</v>
      </c>
      <c r="B37" s="112"/>
      <c r="C37" s="32"/>
      <c r="D37" s="32"/>
      <c r="E37" s="32"/>
      <c r="F37" s="130"/>
    </row>
    <row r="38" spans="1:6" ht="14.25" customHeight="1">
      <c r="A38" s="523"/>
      <c r="B38" s="523"/>
      <c r="C38" s="523"/>
      <c r="D38" s="523"/>
      <c r="E38" s="523"/>
      <c r="F38" s="112"/>
    </row>
    <row r="39" spans="1:6">
      <c r="A39" s="30"/>
      <c r="B39" s="509"/>
      <c r="C39" s="30"/>
      <c r="D39" s="30"/>
      <c r="E39" s="509"/>
      <c r="F39" s="509"/>
    </row>
    <row r="40" spans="1:6">
      <c r="A40" s="30"/>
      <c r="B40" s="509"/>
      <c r="C40" s="30"/>
      <c r="D40" s="30"/>
      <c r="E40" s="509"/>
      <c r="F40" s="509"/>
    </row>
    <row r="41" spans="1:6">
      <c r="B41" s="510"/>
      <c r="C41" s="31"/>
      <c r="D41" s="31"/>
      <c r="E41" s="510"/>
      <c r="F41" s="510"/>
    </row>
    <row r="42" spans="1:6">
      <c r="A42" s="30"/>
      <c r="B42" s="5" t="s">
        <v>93</v>
      </c>
      <c r="C42" s="30"/>
      <c r="D42" s="30"/>
      <c r="E42" s="1016" t="s">
        <v>93</v>
      </c>
      <c r="F42" s="1016"/>
    </row>
    <row r="43" spans="1:6">
      <c r="B43" s="343" t="s">
        <v>92</v>
      </c>
      <c r="E43" s="1001" t="s">
        <v>92</v>
      </c>
      <c r="F43" s="1001"/>
    </row>
    <row r="44" spans="1:6">
      <c r="A44" s="28"/>
    </row>
  </sheetData>
  <sheetProtection formatCells="0" formatColumns="0" formatRows="0" insertRows="0" deleteRows="0"/>
  <mergeCells count="7">
    <mergeCell ref="A1:F1"/>
    <mergeCell ref="E43:F43"/>
    <mergeCell ref="A7:F7"/>
    <mergeCell ref="A8:F8"/>
    <mergeCell ref="A9:F9"/>
    <mergeCell ref="B11:C11"/>
    <mergeCell ref="E42:F42"/>
  </mergeCells>
  <printOptions horizontalCentered="1"/>
  <pageMargins left="0.78740157480314965" right="0.78740157480314965" top="0.78740157480314965" bottom="0.78740157480314965" header="0.51181102362204722" footer="0.59055118110236227"/>
  <pageSetup paperSize="9" scale="40" fitToWidth="0" fitToHeight="0"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1"/>
  <sheetViews>
    <sheetView showGridLines="0" view="pageBreakPreview" zoomScale="80" zoomScaleNormal="60" zoomScaleSheetLayoutView="80" workbookViewId="0">
      <selection activeCell="F19" sqref="F19"/>
    </sheetView>
  </sheetViews>
  <sheetFormatPr defaultColWidth="9.109375" defaultRowHeight="13.2"/>
  <cols>
    <col min="1" max="1" width="5.109375" style="41" customWidth="1"/>
    <col min="2" max="2" width="25" style="41" customWidth="1"/>
    <col min="3" max="5" width="22.44140625" style="41" customWidth="1"/>
    <col min="6" max="6" width="13.33203125" style="41" customWidth="1"/>
    <col min="7" max="7" width="13.6640625" style="41" customWidth="1"/>
    <col min="8" max="8" width="13.109375" style="41" customWidth="1"/>
    <col min="9" max="9" width="15.5546875" style="41" customWidth="1"/>
    <col min="10" max="10" width="12.5546875" style="41" customWidth="1"/>
    <col min="11" max="11" width="9.5546875" style="41" customWidth="1"/>
    <col min="12" max="16384" width="9.109375" style="41"/>
  </cols>
  <sheetData>
    <row r="1" spans="1:12" ht="17.25" customHeight="1">
      <c r="A1" s="1078" t="s">
        <v>451</v>
      </c>
      <c r="B1" s="1078"/>
      <c r="C1" s="1078"/>
      <c r="D1" s="1078"/>
      <c r="E1" s="1078"/>
      <c r="F1" s="1078"/>
      <c r="G1" s="1078"/>
      <c r="H1" s="1078"/>
      <c r="I1" s="1078"/>
      <c r="J1" s="1078"/>
      <c r="K1" s="1078"/>
      <c r="L1" s="46"/>
    </row>
    <row r="2" spans="1:12">
      <c r="A2" s="152" t="s">
        <v>130</v>
      </c>
      <c r="B2" s="152"/>
      <c r="C2" s="539"/>
      <c r="D2" s="539"/>
      <c r="E2" s="539"/>
      <c r="F2" s="538"/>
      <c r="G2" s="538"/>
      <c r="H2" s="538"/>
      <c r="I2" s="538"/>
      <c r="J2" s="540"/>
      <c r="K2" s="540"/>
    </row>
    <row r="3" spans="1:12">
      <c r="A3" s="152" t="s">
        <v>446</v>
      </c>
      <c r="B3" s="152"/>
      <c r="C3" s="512"/>
      <c r="D3" s="512"/>
      <c r="E3" s="512"/>
      <c r="F3" s="511"/>
      <c r="G3" s="538"/>
      <c r="H3" s="538"/>
      <c r="I3" s="538"/>
      <c r="J3" s="538"/>
      <c r="K3" s="538"/>
    </row>
    <row r="4" spans="1:12">
      <c r="A4" s="512"/>
      <c r="B4" s="512"/>
      <c r="C4" s="512"/>
      <c r="D4" s="512"/>
      <c r="E4" s="512"/>
      <c r="F4" s="511"/>
      <c r="G4" s="538"/>
      <c r="H4" s="538"/>
      <c r="I4" s="538"/>
      <c r="J4" s="538"/>
      <c r="K4" s="538"/>
    </row>
    <row r="5" spans="1:12" s="39" customFormat="1" ht="18" customHeight="1">
      <c r="A5" s="1080" t="s">
        <v>182</v>
      </c>
      <c r="B5" s="1080"/>
      <c r="C5" s="1080"/>
      <c r="D5" s="1080"/>
      <c r="E5" s="1080"/>
      <c r="F5" s="1080"/>
      <c r="G5" s="1080"/>
      <c r="H5" s="1080"/>
      <c r="I5" s="1080"/>
      <c r="J5" s="1080"/>
      <c r="K5" s="1080"/>
    </row>
    <row r="6" spans="1:12" s="38" customFormat="1" ht="50.25" customHeight="1">
      <c r="A6" s="1081" t="s">
        <v>369</v>
      </c>
      <c r="B6" s="1081"/>
      <c r="C6" s="1081"/>
      <c r="D6" s="1081"/>
      <c r="E6" s="1081"/>
      <c r="F6" s="1081"/>
      <c r="G6" s="1081"/>
      <c r="H6" s="1081"/>
      <c r="I6" s="1081"/>
      <c r="J6" s="1081"/>
      <c r="K6" s="1081"/>
    </row>
    <row r="7" spans="1:12" s="38" customFormat="1" ht="12" customHeight="1">
      <c r="A7" s="1079" t="s">
        <v>486</v>
      </c>
      <c r="B7" s="1079"/>
      <c r="C7" s="1079"/>
      <c r="D7" s="1079"/>
      <c r="E7" s="1079"/>
      <c r="F7" s="1079"/>
      <c r="G7" s="1079"/>
      <c r="H7" s="1079"/>
      <c r="I7" s="1079"/>
      <c r="J7" s="1079"/>
      <c r="K7" s="1079"/>
    </row>
    <row r="8" spans="1:12" ht="13.8" thickBot="1">
      <c r="A8" s="538"/>
      <c r="B8" s="344"/>
      <c r="C8" s="344"/>
      <c r="D8" s="344"/>
      <c r="E8" s="344"/>
      <c r="F8" s="344"/>
      <c r="G8" s="344"/>
      <c r="H8" s="344"/>
      <c r="I8" s="344"/>
      <c r="J8" s="344"/>
      <c r="K8" s="153"/>
    </row>
    <row r="9" spans="1:12" ht="93" customHeight="1" thickBot="1">
      <c r="A9" s="67" t="s">
        <v>137</v>
      </c>
      <c r="B9" s="68" t="s">
        <v>429</v>
      </c>
      <c r="C9" s="68" t="s">
        <v>368</v>
      </c>
      <c r="D9" s="69" t="s">
        <v>374</v>
      </c>
      <c r="E9" s="69" t="s">
        <v>474</v>
      </c>
      <c r="F9" s="69" t="s">
        <v>181</v>
      </c>
      <c r="G9" s="69" t="s">
        <v>441</v>
      </c>
      <c r="H9" s="69" t="s">
        <v>179</v>
      </c>
      <c r="I9" s="69" t="s">
        <v>178</v>
      </c>
      <c r="J9" s="69" t="s">
        <v>177</v>
      </c>
      <c r="K9" s="70" t="s">
        <v>176</v>
      </c>
    </row>
    <row r="10" spans="1:12" ht="27.75" customHeight="1">
      <c r="A10" s="157" t="s">
        <v>121</v>
      </c>
      <c r="B10" s="159" t="s">
        <v>175</v>
      </c>
      <c r="C10" s="159"/>
      <c r="D10" s="159"/>
      <c r="E10" s="159"/>
      <c r="F10" s="159"/>
      <c r="G10" s="159"/>
      <c r="H10" s="269">
        <v>0</v>
      </c>
      <c r="I10" s="269">
        <v>0</v>
      </c>
      <c r="J10" s="269">
        <f>SUM(H10:I10)</f>
        <v>0</v>
      </c>
      <c r="K10" s="270">
        <f>J10*G10</f>
        <v>0</v>
      </c>
    </row>
    <row r="11" spans="1:12" ht="27.75" customHeight="1">
      <c r="A11" s="157" t="s">
        <v>120</v>
      </c>
      <c r="B11" s="158" t="s">
        <v>336</v>
      </c>
      <c r="C11" s="159"/>
      <c r="D11" s="159"/>
      <c r="E11" s="159"/>
      <c r="F11" s="159"/>
      <c r="G11" s="159"/>
      <c r="H11" s="269">
        <v>0</v>
      </c>
      <c r="I11" s="269">
        <v>0</v>
      </c>
      <c r="J11" s="269">
        <f>SUM(H11:I11)</f>
        <v>0</v>
      </c>
      <c r="K11" s="270">
        <f>J11*G11</f>
        <v>0</v>
      </c>
    </row>
    <row r="12" spans="1:12" s="40" customFormat="1" ht="27.75" customHeight="1">
      <c r="A12" s="157" t="s">
        <v>118</v>
      </c>
      <c r="B12" s="159" t="s">
        <v>432</v>
      </c>
      <c r="C12" s="159" t="s">
        <v>342</v>
      </c>
      <c r="D12" s="159"/>
      <c r="E12" s="159"/>
      <c r="F12" s="159"/>
      <c r="G12" s="159"/>
      <c r="H12" s="269">
        <v>0</v>
      </c>
      <c r="I12" s="269">
        <v>0</v>
      </c>
      <c r="J12" s="269">
        <f>SUM(H12:I12)</f>
        <v>0</v>
      </c>
      <c r="K12" s="270">
        <f>J12*G12</f>
        <v>0</v>
      </c>
    </row>
    <row r="13" spans="1:12" s="40" customFormat="1" ht="27.75" customHeight="1" thickBot="1">
      <c r="A13" s="161" t="s">
        <v>116</v>
      </c>
      <c r="B13" s="162" t="s">
        <v>174</v>
      </c>
      <c r="C13" s="541"/>
      <c r="D13" s="541"/>
      <c r="E13" s="541"/>
      <c r="F13" s="162"/>
      <c r="G13" s="162"/>
      <c r="H13" s="271">
        <v>0</v>
      </c>
      <c r="I13" s="271">
        <v>0</v>
      </c>
      <c r="J13" s="271">
        <f>SUM(H13:I13)</f>
        <v>0</v>
      </c>
      <c r="K13" s="272">
        <f>J13*G13</f>
        <v>0</v>
      </c>
    </row>
    <row r="14" spans="1:12" s="35" customFormat="1" ht="21" customHeight="1" thickBot="1">
      <c r="A14" s="16" t="s">
        <v>95</v>
      </c>
      <c r="G14" s="36" t="s">
        <v>173</v>
      </c>
      <c r="H14" s="264">
        <f>SUM(H10:H13)</f>
        <v>0</v>
      </c>
      <c r="I14" s="265">
        <f>SUM(I10:I13)</f>
        <v>0</v>
      </c>
      <c r="J14" s="265">
        <f>SUM(J10:J13)</f>
        <v>0</v>
      </c>
      <c r="K14" s="266">
        <f>SUM(K10:K13)</f>
        <v>0</v>
      </c>
    </row>
    <row r="15" spans="1:12" s="35" customFormat="1" ht="21" customHeight="1">
      <c r="A15" s="16" t="s">
        <v>278</v>
      </c>
      <c r="B15" s="16"/>
      <c r="G15" s="36"/>
      <c r="H15" s="123"/>
      <c r="I15" s="123"/>
      <c r="J15" s="123"/>
      <c r="K15" s="123"/>
    </row>
    <row r="16" spans="1:12" s="40" customFormat="1">
      <c r="A16" s="16" t="s">
        <v>431</v>
      </c>
      <c r="B16" s="16"/>
      <c r="C16" s="16"/>
      <c r="D16" s="16"/>
      <c r="E16" s="16"/>
      <c r="F16" s="16"/>
    </row>
    <row r="17" spans="1:15" s="40" customFormat="1">
      <c r="A17" s="16" t="s">
        <v>430</v>
      </c>
      <c r="B17" s="16"/>
      <c r="C17" s="16"/>
      <c r="D17" s="16"/>
      <c r="E17" s="16"/>
      <c r="F17" s="509"/>
      <c r="G17" s="509"/>
      <c r="J17" s="509"/>
      <c r="K17" s="509"/>
    </row>
    <row r="18" spans="1:15" s="40" customFormat="1">
      <c r="A18" s="16" t="s">
        <v>428</v>
      </c>
      <c r="B18" s="16"/>
      <c r="C18" s="16"/>
      <c r="D18" s="16"/>
      <c r="E18" s="16"/>
      <c r="F18" s="509"/>
      <c r="G18" s="509"/>
      <c r="J18" s="509"/>
      <c r="K18" s="509"/>
    </row>
    <row r="19" spans="1:15">
      <c r="F19" s="510"/>
      <c r="G19" s="510"/>
      <c r="J19" s="510"/>
      <c r="K19" s="510"/>
      <c r="N19" s="46"/>
      <c r="O19" s="46"/>
    </row>
    <row r="20" spans="1:15">
      <c r="F20" s="1016" t="s">
        <v>93</v>
      </c>
      <c r="G20" s="1016"/>
      <c r="J20" s="1016" t="s">
        <v>93</v>
      </c>
      <c r="K20" s="1016"/>
      <c r="N20" s="46"/>
      <c r="O20" s="46"/>
    </row>
    <row r="21" spans="1:15">
      <c r="F21" s="1001" t="s">
        <v>92</v>
      </c>
      <c r="G21" s="1001"/>
      <c r="J21" s="1001" t="s">
        <v>92</v>
      </c>
      <c r="K21" s="1001"/>
      <c r="N21" s="46"/>
      <c r="O21" s="46"/>
    </row>
  </sheetData>
  <sheetProtection formatCells="0" formatColumns="0" insertRows="0" autoFilter="0"/>
  <mergeCells count="8">
    <mergeCell ref="A1:K1"/>
    <mergeCell ref="A7:K7"/>
    <mergeCell ref="A5:K5"/>
    <mergeCell ref="F21:G21"/>
    <mergeCell ref="J21:K21"/>
    <mergeCell ref="F20:G20"/>
    <mergeCell ref="J20:K20"/>
    <mergeCell ref="A6:K6"/>
  </mergeCells>
  <printOptions horizontalCentered="1"/>
  <pageMargins left="0.74803149606299213" right="0.59055118110236227" top="0.78740157480314965" bottom="0.98425196850393704" header="0.51181102362204722" footer="0.51181102362204722"/>
  <pageSetup paperSize="9" scale="39" fitToWidth="0" fitToHeight="0" orientation="landscape" r:id="rId1"/>
  <headerFooter alignWithMargins="0"/>
  <ignoredErrors>
    <ignoredError sqref="J10:K13" unlockedFormula="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3"/>
  <sheetViews>
    <sheetView view="pageBreakPreview" topLeftCell="A4" zoomScaleNormal="100" zoomScaleSheetLayoutView="100" workbookViewId="0">
      <selection activeCell="A8" sqref="A8:M8"/>
    </sheetView>
  </sheetViews>
  <sheetFormatPr defaultColWidth="9.109375" defaultRowHeight="13.2"/>
  <cols>
    <col min="1" max="1" width="4.109375" style="20" customWidth="1"/>
    <col min="2" max="2" width="15.6640625" style="20" customWidth="1"/>
    <col min="3" max="5" width="17.33203125" style="20" customWidth="1"/>
    <col min="6" max="6" width="16.44140625" style="20" bestFit="1" customWidth="1"/>
    <col min="7" max="7" width="19.6640625" style="20" customWidth="1"/>
    <col min="8" max="8" width="17" style="20" customWidth="1"/>
    <col min="9" max="9" width="13.88671875" style="20" customWidth="1"/>
    <col min="10" max="10" width="13.6640625" style="20" customWidth="1"/>
    <col min="11" max="11" width="12.88671875" style="20" customWidth="1"/>
    <col min="12" max="12" width="11.33203125" style="20" customWidth="1"/>
    <col min="13" max="13" width="13.5546875" style="20" customWidth="1"/>
    <col min="14" max="16384" width="9.109375" style="20"/>
  </cols>
  <sheetData>
    <row r="1" spans="1:13" ht="15" customHeight="1">
      <c r="A1" s="1082" t="s">
        <v>452</v>
      </c>
      <c r="B1" s="1082"/>
      <c r="C1" s="1082"/>
      <c r="D1" s="1082"/>
      <c r="E1" s="1082"/>
      <c r="F1" s="1082"/>
      <c r="G1" s="1082"/>
      <c r="H1" s="1082"/>
      <c r="I1" s="1082"/>
      <c r="J1" s="1082"/>
      <c r="K1" s="1082"/>
      <c r="L1" s="1082"/>
      <c r="M1" s="1082"/>
    </row>
    <row r="2" spans="1:13">
      <c r="C2" s="41"/>
      <c r="D2" s="41"/>
      <c r="E2" s="41"/>
      <c r="F2" s="41"/>
      <c r="G2" s="41"/>
      <c r="H2" s="41"/>
      <c r="I2" s="41"/>
      <c r="J2" s="41"/>
      <c r="K2" s="46"/>
      <c r="L2" s="47"/>
    </row>
    <row r="3" spans="1:13">
      <c r="A3" s="9" t="s">
        <v>186</v>
      </c>
      <c r="B3" s="9"/>
      <c r="C3" s="356"/>
      <c r="D3" s="356"/>
      <c r="E3" s="356"/>
      <c r="F3" s="356"/>
      <c r="G3" s="356"/>
      <c r="H3" s="41"/>
      <c r="I3" s="41"/>
      <c r="J3" s="41"/>
      <c r="K3" s="41"/>
      <c r="L3" s="46"/>
      <c r="M3" s="46"/>
    </row>
    <row r="4" spans="1:13">
      <c r="A4" s="837" t="s">
        <v>446</v>
      </c>
      <c r="B4" s="9"/>
      <c r="C4" s="349"/>
      <c r="D4" s="349"/>
      <c r="E4" s="349"/>
      <c r="F4" s="349"/>
      <c r="G4" s="349"/>
      <c r="H4" s="11"/>
      <c r="I4" s="41"/>
      <c r="J4" s="41"/>
      <c r="K4" s="41"/>
      <c r="L4" s="41"/>
      <c r="M4" s="41"/>
    </row>
    <row r="5" spans="1:13">
      <c r="A5" s="349"/>
      <c r="B5" s="349"/>
      <c r="C5" s="349"/>
      <c r="D5" s="349"/>
      <c r="E5" s="349"/>
      <c r="F5" s="349"/>
      <c r="G5" s="349"/>
      <c r="H5" s="11"/>
      <c r="I5" s="41"/>
      <c r="J5" s="41"/>
      <c r="K5" s="41"/>
      <c r="L5" s="41"/>
      <c r="M5" s="41"/>
    </row>
    <row r="6" spans="1:13">
      <c r="A6" s="1083" t="s">
        <v>185</v>
      </c>
      <c r="B6" s="1083"/>
      <c r="C6" s="1083"/>
      <c r="D6" s="1083"/>
      <c r="E6" s="1083"/>
      <c r="F6" s="1083"/>
      <c r="G6" s="1083"/>
      <c r="H6" s="1083"/>
      <c r="I6" s="1083"/>
      <c r="J6" s="1083"/>
      <c r="K6" s="1083"/>
      <c r="L6" s="1083"/>
      <c r="M6" s="1083"/>
    </row>
    <row r="7" spans="1:13" ht="45.75" customHeight="1">
      <c r="A7" s="1084" t="s">
        <v>369</v>
      </c>
      <c r="B7" s="1084"/>
      <c r="C7" s="1084"/>
      <c r="D7" s="1084"/>
      <c r="E7" s="1084"/>
      <c r="F7" s="1084"/>
      <c r="G7" s="1084"/>
      <c r="H7" s="1084"/>
      <c r="I7" s="1084"/>
      <c r="J7" s="1084"/>
      <c r="K7" s="1084"/>
      <c r="L7" s="1084"/>
      <c r="M7" s="1084"/>
    </row>
    <row r="8" spans="1:13">
      <c r="A8" s="1085" t="s">
        <v>476</v>
      </c>
      <c r="B8" s="1086"/>
      <c r="C8" s="1086"/>
      <c r="D8" s="1086"/>
      <c r="E8" s="1086"/>
      <c r="F8" s="1086"/>
      <c r="G8" s="1086"/>
      <c r="H8" s="1086"/>
      <c r="I8" s="1086"/>
      <c r="J8" s="1086"/>
      <c r="K8" s="1086"/>
      <c r="L8" s="1086"/>
      <c r="M8" s="1086"/>
    </row>
    <row r="9" spans="1:13" ht="13.8" thickBot="1">
      <c r="A9" s="41"/>
      <c r="B9" s="348"/>
      <c r="C9" s="348"/>
      <c r="D9" s="348"/>
      <c r="E9" s="348"/>
      <c r="F9" s="348"/>
      <c r="G9" s="348"/>
      <c r="H9" s="348"/>
      <c r="I9" s="348"/>
      <c r="J9" s="348"/>
      <c r="K9" s="348"/>
      <c r="L9" s="348"/>
      <c r="M9" s="37"/>
    </row>
    <row r="10" spans="1:13" ht="96" customHeight="1" thickBot="1">
      <c r="A10" s="67" t="s">
        <v>137</v>
      </c>
      <c r="B10" s="69" t="str">
        <f>Słowniki!A1</f>
        <v>Stanowisko</v>
      </c>
      <c r="C10" s="69" t="s">
        <v>368</v>
      </c>
      <c r="D10" s="69" t="str">
        <f>Słowniki!C1</f>
        <v>Główne zadania realizowane w ramach umowy</v>
      </c>
      <c r="E10" s="69" t="str">
        <f>Słowniki!D1</f>
        <v>Wymiar etatu któremu odpowiada czas pracy przy realizacji zadań wynikających z umowy</v>
      </c>
      <c r="F10" s="69" t="s">
        <v>372</v>
      </c>
      <c r="G10" s="69" t="s">
        <v>373</v>
      </c>
      <c r="H10" s="69" t="str">
        <f>Słowniki!G1</f>
        <v>Forma 
zatrudnienia</v>
      </c>
      <c r="I10" s="69" t="str">
        <f>Słowniki!H1</f>
        <v>Okres 
zatrudnienia
(w miesiącach)</v>
      </c>
      <c r="J10" s="69" t="str">
        <f>Słowniki!I1</f>
        <v>Kwota brutto
(na miesiąc)</v>
      </c>
      <c r="K10" s="69" t="str">
        <f>Słowniki!J1</f>
        <v>Pochodne od wynagrodzeń pracodawcy
(na miesiąc)</v>
      </c>
      <c r="L10" s="69" t="str">
        <f>Słowniki!K1</f>
        <v xml:space="preserve">Razem 
w skali 
-1 miesiąca                           </v>
      </c>
      <c r="M10" s="69" t="str">
        <f>Słowniki!L1</f>
        <v>Razem 
w skali -1 roku</v>
      </c>
    </row>
    <row r="11" spans="1:13" ht="57" customHeight="1">
      <c r="A11" s="154" t="s">
        <v>121</v>
      </c>
      <c r="B11" s="155"/>
      <c r="C11" s="155"/>
      <c r="D11" s="240" t="s">
        <v>338</v>
      </c>
      <c r="E11" s="240"/>
      <c r="F11" s="159"/>
      <c r="G11" s="155"/>
      <c r="H11" s="155"/>
      <c r="I11" s="156"/>
      <c r="J11" s="267"/>
      <c r="K11" s="267"/>
      <c r="L11" s="267">
        <f>SUM(J11:K11)</f>
        <v>0</v>
      </c>
      <c r="M11" s="268">
        <f>L11*I11</f>
        <v>0</v>
      </c>
    </row>
    <row r="12" spans="1:13" ht="49.5" customHeight="1">
      <c r="A12" s="157" t="s">
        <v>120</v>
      </c>
      <c r="B12" s="158"/>
      <c r="C12" s="158"/>
      <c r="D12" s="240" t="s">
        <v>338</v>
      </c>
      <c r="E12" s="240"/>
      <c r="F12" s="158"/>
      <c r="G12" s="158"/>
      <c r="H12" s="159"/>
      <c r="I12" s="160"/>
      <c r="J12" s="269"/>
      <c r="K12" s="269"/>
      <c r="L12" s="269">
        <f>SUM(J12:K12)</f>
        <v>0</v>
      </c>
      <c r="M12" s="270">
        <f>L12*I12</f>
        <v>0</v>
      </c>
    </row>
    <row r="13" spans="1:13" ht="57" customHeight="1">
      <c r="A13" s="157" t="s">
        <v>118</v>
      </c>
      <c r="B13" s="159"/>
      <c r="C13" s="159"/>
      <c r="D13" s="240" t="s">
        <v>338</v>
      </c>
      <c r="E13" s="240"/>
      <c r="F13" s="159"/>
      <c r="G13" s="159"/>
      <c r="H13" s="159"/>
      <c r="I13" s="160"/>
      <c r="J13" s="269"/>
      <c r="K13" s="269"/>
      <c r="L13" s="269">
        <f>SUM(J13:K13)</f>
        <v>0</v>
      </c>
      <c r="M13" s="270">
        <f>L13*I13</f>
        <v>0</v>
      </c>
    </row>
    <row r="14" spans="1:13" ht="60" customHeight="1">
      <c r="A14" s="157" t="s">
        <v>116</v>
      </c>
      <c r="B14" s="159"/>
      <c r="C14" s="159"/>
      <c r="D14" s="240" t="s">
        <v>338</v>
      </c>
      <c r="E14" s="240"/>
      <c r="F14" s="159"/>
      <c r="G14" s="159"/>
      <c r="H14" s="159"/>
      <c r="I14" s="160"/>
      <c r="J14" s="269"/>
      <c r="K14" s="269"/>
      <c r="L14" s="269">
        <f>SUM(J14:K14)</f>
        <v>0</v>
      </c>
      <c r="M14" s="270">
        <f>L14*I14</f>
        <v>0</v>
      </c>
    </row>
    <row r="15" spans="1:13" ht="50.25" customHeight="1" thickBot="1">
      <c r="A15" s="161" t="s">
        <v>114</v>
      </c>
      <c r="B15" s="162"/>
      <c r="C15" s="162"/>
      <c r="D15" s="240" t="s">
        <v>338</v>
      </c>
      <c r="E15" s="158"/>
      <c r="F15" s="162"/>
      <c r="G15" s="162"/>
      <c r="H15" s="162"/>
      <c r="I15" s="163"/>
      <c r="J15" s="271"/>
      <c r="K15" s="271"/>
      <c r="L15" s="271">
        <f>SUM(J15:K15)</f>
        <v>0</v>
      </c>
      <c r="M15" s="272">
        <f>L15*I15</f>
        <v>0</v>
      </c>
    </row>
    <row r="16" spans="1:13" ht="20.25" customHeight="1" thickBot="1">
      <c r="A16" s="1087" t="s">
        <v>354</v>
      </c>
      <c r="B16" s="1087"/>
      <c r="C16" s="1087"/>
      <c r="D16" s="35"/>
      <c r="E16" s="35"/>
      <c r="F16" s="35"/>
      <c r="G16" s="35"/>
      <c r="H16" s="35"/>
      <c r="I16" s="45" t="s">
        <v>173</v>
      </c>
      <c r="J16" s="265">
        <f>SUM(J11:J15)</f>
        <v>0</v>
      </c>
      <c r="K16" s="265">
        <f>SUM(K11:K15)</f>
        <v>0</v>
      </c>
      <c r="L16" s="265">
        <f>SUM(L11:L15)</f>
        <v>0</v>
      </c>
      <c r="M16" s="273">
        <f>SUM(M11:M15)</f>
        <v>0</v>
      </c>
    </row>
    <row r="17" spans="1:13">
      <c r="A17" s="16" t="s">
        <v>278</v>
      </c>
      <c r="B17" s="44"/>
      <c r="C17" s="44"/>
      <c r="D17" s="44"/>
      <c r="E17" s="44"/>
      <c r="F17" s="44"/>
      <c r="G17" s="44"/>
      <c r="H17" s="16"/>
      <c r="I17" s="40"/>
      <c r="J17" s="40"/>
      <c r="K17" s="40"/>
      <c r="L17" s="40"/>
      <c r="M17" s="40"/>
    </row>
    <row r="18" spans="1:13">
      <c r="C18" s="509"/>
      <c r="D18" s="509"/>
      <c r="E18" s="16"/>
      <c r="F18" s="509"/>
      <c r="G18" s="509"/>
      <c r="H18" s="16"/>
      <c r="I18" s="40"/>
      <c r="J18" s="40"/>
      <c r="M18" s="40"/>
    </row>
    <row r="19" spans="1:13">
      <c r="C19" s="509"/>
      <c r="D19" s="509"/>
      <c r="E19" s="16"/>
      <c r="F19" s="509"/>
      <c r="G19" s="509"/>
      <c r="J19" s="40"/>
      <c r="M19" s="40"/>
    </row>
    <row r="20" spans="1:13">
      <c r="C20" s="510"/>
      <c r="D20" s="510"/>
      <c r="E20" s="41"/>
      <c r="F20" s="510"/>
      <c r="G20" s="510"/>
      <c r="M20" s="40"/>
    </row>
    <row r="21" spans="1:13">
      <c r="C21" s="42" t="s">
        <v>93</v>
      </c>
      <c r="D21" s="43"/>
      <c r="E21" s="41"/>
      <c r="F21" s="42" t="s">
        <v>93</v>
      </c>
      <c r="G21" s="22"/>
      <c r="M21" s="40"/>
    </row>
    <row r="22" spans="1:13">
      <c r="C22" s="1001" t="s">
        <v>92</v>
      </c>
      <c r="D22" s="1001"/>
      <c r="E22" s="41"/>
      <c r="F22" s="1001" t="s">
        <v>92</v>
      </c>
      <c r="G22" s="1001"/>
      <c r="I22" s="21"/>
      <c r="M22" s="40"/>
    </row>
    <row r="23" spans="1:13">
      <c r="M23" s="40"/>
    </row>
  </sheetData>
  <sheetProtection formatCells="0" formatColumns="0" formatRows="0" insertRows="0" deleteColumns="0" deleteRows="0" autoFilter="0"/>
  <mergeCells count="7">
    <mergeCell ref="A1:M1"/>
    <mergeCell ref="C22:D22"/>
    <mergeCell ref="F22:G22"/>
    <mergeCell ref="A6:M6"/>
    <mergeCell ref="A7:M7"/>
    <mergeCell ref="A8:M8"/>
    <mergeCell ref="A16:C16"/>
  </mergeCells>
  <printOptions horizontalCentered="1"/>
  <pageMargins left="0.59055118110236227" right="0.39370078740157483" top="0.59055118110236227" bottom="0.59055118110236227" header="0.39370078740157483" footer="0.39370078740157483"/>
  <pageSetup paperSize="9" scale="71" orientation="landscape" r:id="rId1"/>
  <ignoredErrors>
    <ignoredError sqref="L11:M15" unlockedFormula="1"/>
  </ignoredErrors>
  <extLst>
    <ext xmlns:x14="http://schemas.microsoft.com/office/spreadsheetml/2009/9/main" uri="{CCE6A557-97BC-4b89-ADB6-D9C93CAAB3DF}">
      <x14:dataValidations xmlns:xm="http://schemas.microsoft.com/office/excel/2006/main" count="2">
        <x14:dataValidation type="custom" allowBlank="1" showInputMessage="1" showErrorMessage="1">
          <x14:formula1>
            <xm:f>Słowniki!A1</xm:f>
          </x14:formula1>
          <xm:sqref>B10 H10:M10 D10:E10</xm:sqref>
        </x14:dataValidation>
        <x14:dataValidation type="custom" allowBlank="1" showInputMessage="1" showErrorMessage="1">
          <x14:formula1>
            <xm:f>Słowniki!E2</xm:f>
          </x14:formula1>
          <xm:sqref>F10:F11</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5"/>
  <sheetViews>
    <sheetView view="pageBreakPreview" zoomScaleNormal="100" zoomScaleSheetLayoutView="100" workbookViewId="0">
      <selection activeCell="A25" sqref="A25"/>
    </sheetView>
  </sheetViews>
  <sheetFormatPr defaultColWidth="9.109375" defaultRowHeight="13.2"/>
  <cols>
    <col min="1" max="1" width="3.88671875" style="49" bestFit="1" customWidth="1"/>
    <col min="2" max="2" width="13.33203125" style="49" customWidth="1"/>
    <col min="3" max="3" width="6.6640625" style="49" customWidth="1"/>
    <col min="4" max="4" width="8.6640625" style="48" customWidth="1"/>
    <col min="5" max="5" width="5" style="48" customWidth="1"/>
    <col min="6" max="6" width="8.33203125" style="48" customWidth="1"/>
    <col min="7" max="7" width="18.33203125" style="49" customWidth="1"/>
    <col min="8" max="8" width="13.6640625" style="49" customWidth="1"/>
    <col min="9" max="9" width="12.5546875" style="49" customWidth="1"/>
    <col min="10" max="10" width="13" style="49" customWidth="1"/>
    <col min="11" max="11" width="17.109375" style="49" customWidth="1"/>
    <col min="12" max="12" width="7.88671875" style="49" customWidth="1"/>
    <col min="13" max="13" width="10" style="49" customWidth="1"/>
    <col min="14" max="14" width="10.109375" style="49" customWidth="1"/>
    <col min="15" max="15" width="13.109375" style="49" customWidth="1"/>
    <col min="16" max="16" width="9.44140625" style="49" customWidth="1"/>
    <col min="17" max="17" width="13.88671875" style="49" customWidth="1"/>
    <col min="18" max="18" width="8.88671875" style="49" customWidth="1"/>
    <col min="19" max="19" width="10.88671875" style="49" customWidth="1"/>
    <col min="20" max="20" width="0.33203125" style="49" customWidth="1"/>
    <col min="21" max="21" width="14.44140625" style="49" hidden="1" customWidth="1"/>
    <col min="22" max="22" width="9.109375" style="49"/>
    <col min="23" max="16384" width="9.109375" style="48"/>
  </cols>
  <sheetData>
    <row r="1" spans="1:23" ht="20.25" customHeight="1">
      <c r="A1" s="62" t="s">
        <v>130</v>
      </c>
      <c r="B1" s="62"/>
      <c r="C1" s="53"/>
      <c r="D1" s="53"/>
      <c r="E1" s="1092" t="s">
        <v>453</v>
      </c>
      <c r="F1" s="1092"/>
      <c r="G1" s="1092"/>
      <c r="H1" s="1092"/>
      <c r="I1" s="1092"/>
      <c r="J1" s="1092"/>
      <c r="K1" s="1092"/>
      <c r="L1" s="1092"/>
      <c r="M1" s="1092"/>
      <c r="N1" s="1092"/>
      <c r="O1" s="1092"/>
      <c r="P1" s="1092"/>
      <c r="Q1" s="1092"/>
      <c r="R1" s="1092"/>
      <c r="S1" s="1092"/>
      <c r="T1" s="1091"/>
      <c r="U1" s="1091"/>
      <c r="V1" s="48"/>
    </row>
    <row r="2" spans="1:23">
      <c r="A2" s="62" t="s">
        <v>446</v>
      </c>
      <c r="B2" s="62"/>
      <c r="C2" s="61"/>
      <c r="D2" s="53"/>
      <c r="V2" s="48"/>
    </row>
    <row r="3" spans="1:23" ht="16.5" customHeight="1">
      <c r="A3" s="60"/>
      <c r="B3" s="60"/>
      <c r="C3" s="60"/>
      <c r="K3" s="48"/>
      <c r="O3" s="59"/>
      <c r="P3" s="1090"/>
      <c r="Q3" s="1090"/>
      <c r="R3" s="1090"/>
      <c r="S3" s="1090"/>
      <c r="T3" s="1090"/>
      <c r="U3" s="1090"/>
      <c r="V3" s="48"/>
    </row>
    <row r="4" spans="1:23">
      <c r="A4" s="1094" t="s">
        <v>198</v>
      </c>
      <c r="B4" s="1094"/>
      <c r="C4" s="1094"/>
      <c r="D4" s="1094"/>
      <c r="E4" s="1094"/>
      <c r="F4" s="1094"/>
      <c r="G4" s="1094"/>
      <c r="H4" s="1094"/>
      <c r="I4" s="1094"/>
      <c r="J4" s="1094"/>
      <c r="K4" s="1094"/>
      <c r="L4" s="1094"/>
      <c r="M4" s="1094"/>
      <c r="N4" s="1094"/>
      <c r="O4" s="1094"/>
      <c r="P4" s="1094"/>
      <c r="Q4" s="1094"/>
      <c r="R4" s="1094"/>
      <c r="S4" s="1094"/>
      <c r="T4" s="1094"/>
      <c r="U4" s="1094"/>
      <c r="V4" s="48"/>
    </row>
    <row r="5" spans="1:23" ht="34.5" customHeight="1">
      <c r="A5" s="1095" t="s">
        <v>369</v>
      </c>
      <c r="B5" s="1095"/>
      <c r="C5" s="1095"/>
      <c r="D5" s="1095"/>
      <c r="E5" s="1095"/>
      <c r="F5" s="1095"/>
      <c r="G5" s="1095"/>
      <c r="H5" s="1095"/>
      <c r="I5" s="1095"/>
      <c r="J5" s="1095"/>
      <c r="K5" s="1095"/>
      <c r="L5" s="1095"/>
      <c r="M5" s="1095"/>
      <c r="N5" s="1095"/>
      <c r="O5" s="1095"/>
      <c r="P5" s="1095"/>
      <c r="Q5" s="1095"/>
      <c r="R5" s="1095"/>
      <c r="S5" s="1095"/>
      <c r="T5" s="1095"/>
      <c r="U5" s="1095"/>
      <c r="V5" s="48"/>
    </row>
    <row r="6" spans="1:23">
      <c r="A6" s="542"/>
      <c r="B6" s="543"/>
      <c r="C6" s="543"/>
      <c r="D6" s="543"/>
      <c r="E6" s="543"/>
      <c r="F6" s="543"/>
      <c r="G6" s="543" t="s">
        <v>197</v>
      </c>
      <c r="H6" s="1093"/>
      <c r="I6" s="1093"/>
      <c r="J6" s="1093"/>
      <c r="K6" s="544" t="s">
        <v>196</v>
      </c>
      <c r="M6" s="545"/>
      <c r="N6" s="545"/>
      <c r="O6" s="1091"/>
      <c r="P6" s="1091"/>
      <c r="Q6" s="1091"/>
      <c r="R6" s="1091"/>
      <c r="S6" s="1091"/>
      <c r="T6" s="546"/>
      <c r="V6" s="48" t="s">
        <v>363</v>
      </c>
      <c r="W6" s="48">
        <f>COUNTIF(E10:E24,"m")</f>
        <v>0</v>
      </c>
    </row>
    <row r="7" spans="1:23" ht="15.75" customHeight="1" thickBot="1">
      <c r="V7" s="48" t="s">
        <v>364</v>
      </c>
      <c r="W7" s="48">
        <f>COUNTIF(E10:E24,"k")</f>
        <v>0</v>
      </c>
    </row>
    <row r="8" spans="1:23" s="550" customFormat="1" ht="53.4" thickBot="1">
      <c r="A8" s="547" t="s">
        <v>137</v>
      </c>
      <c r="B8" s="548" t="str">
        <f>Słowniki!A8</f>
        <v>Nazwisko</v>
      </c>
      <c r="C8" s="548" t="str">
        <f>Słowniki!B8</f>
        <v>Imię</v>
      </c>
      <c r="D8" s="548" t="str">
        <f>Słowniki!C8</f>
        <v>Rok urodzenia</v>
      </c>
      <c r="E8" s="548" t="str">
        <f>Słowniki!D8</f>
        <v>Płeć</v>
      </c>
      <c r="F8" s="548" t="str">
        <f>Słowniki!E8</f>
        <v>Numer licencji pzs</v>
      </c>
      <c r="G8" s="548" t="str">
        <f>Słowniki!F8</f>
        <v xml:space="preserve">Nazwa klubu </v>
      </c>
      <c r="H8" s="548" t="str">
        <f>Słowniki!G8</f>
        <v>Miejscowość</v>
      </c>
      <c r="I8" s="548" t="str">
        <f>Słowniki!H8</f>
        <v>Województwo</v>
      </c>
      <c r="J8" s="548" t="str">
        <f>Słowniki!I8</f>
        <v>Trener klubowy</v>
      </c>
      <c r="K8" s="548" t="s">
        <v>468</v>
      </c>
      <c r="L8" s="548" t="str">
        <f>Słowniki!K8</f>
        <v>Sport</v>
      </c>
      <c r="M8" s="548" t="str">
        <f>Słowniki!L8</f>
        <v>Forma szkolenia</v>
      </c>
      <c r="N8" s="548" t="s">
        <v>470</v>
      </c>
      <c r="O8" s="548" t="str">
        <f>Słowniki!N8</f>
        <v>Podstawa kwalifikacji do szkolenia</v>
      </c>
      <c r="P8" s="548" t="str">
        <f>Słowniki!P8</f>
        <v>Impreza główna</v>
      </c>
      <c r="Q8" s="548" t="str">
        <f>Słowniki!Q8</f>
        <v>Planowane ekfekty rzeczowe szkolenia</v>
      </c>
      <c r="R8" s="549" t="s">
        <v>472</v>
      </c>
      <c r="T8" s="551"/>
    </row>
    <row r="9" spans="1:23" s="58" customFormat="1" ht="13.8" thickBot="1">
      <c r="A9" s="229">
        <v>1</v>
      </c>
      <c r="B9" s="229">
        <v>2</v>
      </c>
      <c r="C9" s="229">
        <v>3</v>
      </c>
      <c r="D9" s="229">
        <v>4</v>
      </c>
      <c r="E9" s="229">
        <v>5</v>
      </c>
      <c r="F9" s="229">
        <v>6</v>
      </c>
      <c r="G9" s="229">
        <v>7</v>
      </c>
      <c r="H9" s="229">
        <v>8</v>
      </c>
      <c r="I9" s="229">
        <v>9</v>
      </c>
      <c r="J9" s="229">
        <v>10</v>
      </c>
      <c r="K9" s="229">
        <v>11</v>
      </c>
      <c r="L9" s="229">
        <v>12</v>
      </c>
      <c r="M9" s="229">
        <v>13</v>
      </c>
      <c r="N9" s="229">
        <v>14</v>
      </c>
      <c r="O9" s="229">
        <v>15</v>
      </c>
      <c r="P9" s="229">
        <v>16</v>
      </c>
      <c r="Q9" s="229">
        <v>17</v>
      </c>
      <c r="R9" s="229">
        <v>18</v>
      </c>
    </row>
    <row r="10" spans="1:23" ht="15" customHeight="1">
      <c r="A10" s="164" t="s">
        <v>121</v>
      </c>
      <c r="B10" s="165"/>
      <c r="C10" s="165"/>
      <c r="D10" s="166"/>
      <c r="E10" s="166"/>
      <c r="F10" s="165"/>
      <c r="G10" s="165"/>
      <c r="H10" s="165"/>
      <c r="I10" s="165"/>
      <c r="J10" s="165"/>
      <c r="K10" s="165"/>
      <c r="L10" s="165"/>
      <c r="M10" s="165"/>
      <c r="N10" s="165"/>
      <c r="O10" s="165"/>
      <c r="P10" s="165"/>
      <c r="Q10" s="165"/>
      <c r="R10" s="165"/>
      <c r="S10" s="48"/>
      <c r="T10" s="48"/>
      <c r="U10" s="48"/>
      <c r="V10" s="48"/>
    </row>
    <row r="11" spans="1:23" ht="15" customHeight="1">
      <c r="A11" s="167" t="s">
        <v>120</v>
      </c>
      <c r="B11" s="168"/>
      <c r="C11" s="168"/>
      <c r="D11" s="169"/>
      <c r="E11" s="169"/>
      <c r="F11" s="168"/>
      <c r="G11" s="168"/>
      <c r="H11" s="168"/>
      <c r="I11" s="168"/>
      <c r="J11" s="168"/>
      <c r="K11" s="168"/>
      <c r="L11" s="168"/>
      <c r="M11" s="168"/>
      <c r="N11" s="168"/>
      <c r="O11" s="168"/>
      <c r="P11" s="168"/>
      <c r="Q11" s="168"/>
      <c r="R11" s="168"/>
      <c r="S11" s="48"/>
      <c r="T11" s="48"/>
      <c r="U11" s="48"/>
      <c r="V11" s="48"/>
    </row>
    <row r="12" spans="1:23" ht="15" customHeight="1">
      <c r="A12" s="164" t="s">
        <v>118</v>
      </c>
      <c r="B12" s="168"/>
      <c r="C12" s="168"/>
      <c r="D12" s="169"/>
      <c r="E12" s="169"/>
      <c r="F12" s="168"/>
      <c r="G12" s="168"/>
      <c r="H12" s="168"/>
      <c r="I12" s="168"/>
      <c r="J12" s="168"/>
      <c r="K12" s="168"/>
      <c r="L12" s="168"/>
      <c r="M12" s="168"/>
      <c r="N12" s="168"/>
      <c r="O12" s="168"/>
      <c r="P12" s="168"/>
      <c r="Q12" s="168"/>
      <c r="R12" s="168"/>
      <c r="S12" s="48"/>
      <c r="T12" s="48"/>
      <c r="U12" s="48"/>
      <c r="V12" s="48"/>
    </row>
    <row r="13" spans="1:23" ht="15" customHeight="1">
      <c r="A13" s="167" t="s">
        <v>116</v>
      </c>
      <c r="B13" s="168"/>
      <c r="C13" s="168"/>
      <c r="D13" s="169"/>
      <c r="E13" s="169"/>
      <c r="F13" s="168"/>
      <c r="G13" s="168"/>
      <c r="H13" s="168"/>
      <c r="I13" s="168"/>
      <c r="J13" s="168"/>
      <c r="K13" s="168"/>
      <c r="L13" s="168"/>
      <c r="M13" s="168"/>
      <c r="N13" s="168"/>
      <c r="O13" s="168"/>
      <c r="P13" s="168"/>
      <c r="Q13" s="168"/>
      <c r="R13" s="168"/>
      <c r="S13" s="48"/>
      <c r="T13" s="48"/>
      <c r="U13" s="48"/>
      <c r="V13" s="48"/>
    </row>
    <row r="14" spans="1:23" ht="15" customHeight="1">
      <c r="A14" s="164" t="s">
        <v>114</v>
      </c>
      <c r="B14" s="168"/>
      <c r="C14" s="168"/>
      <c r="D14" s="169"/>
      <c r="E14" s="169"/>
      <c r="F14" s="168"/>
      <c r="G14" s="168"/>
      <c r="H14" s="168"/>
      <c r="I14" s="168"/>
      <c r="J14" s="168"/>
      <c r="K14" s="168"/>
      <c r="L14" s="168"/>
      <c r="M14" s="168"/>
      <c r="N14" s="168"/>
      <c r="O14" s="168"/>
      <c r="P14" s="168"/>
      <c r="Q14" s="168"/>
      <c r="R14" s="168"/>
      <c r="S14" s="48"/>
      <c r="T14" s="48"/>
      <c r="U14" s="48"/>
      <c r="V14" s="48"/>
    </row>
    <row r="15" spans="1:23" ht="15" customHeight="1">
      <c r="A15" s="167" t="s">
        <v>111</v>
      </c>
      <c r="B15" s="168"/>
      <c r="C15" s="168"/>
      <c r="D15" s="169"/>
      <c r="E15" s="169"/>
      <c r="F15" s="168"/>
      <c r="G15" s="168"/>
      <c r="H15" s="168"/>
      <c r="I15" s="168"/>
      <c r="J15" s="168"/>
      <c r="K15" s="168"/>
      <c r="L15" s="168"/>
      <c r="M15" s="168"/>
      <c r="N15" s="168"/>
      <c r="O15" s="168"/>
      <c r="P15" s="168"/>
      <c r="Q15" s="168"/>
      <c r="R15" s="168"/>
      <c r="S15" s="48"/>
      <c r="T15" s="48"/>
      <c r="U15" s="48"/>
      <c r="V15" s="48"/>
    </row>
    <row r="16" spans="1:23" ht="15" customHeight="1">
      <c r="A16" s="164" t="s">
        <v>110</v>
      </c>
      <c r="B16" s="168"/>
      <c r="C16" s="168"/>
      <c r="D16" s="169"/>
      <c r="E16" s="169"/>
      <c r="F16" s="168"/>
      <c r="G16" s="168"/>
      <c r="H16" s="168"/>
      <c r="I16" s="168"/>
      <c r="J16" s="168"/>
      <c r="K16" s="168"/>
      <c r="L16" s="168"/>
      <c r="M16" s="168"/>
      <c r="N16" s="168"/>
      <c r="O16" s="168"/>
      <c r="P16" s="168"/>
      <c r="Q16" s="168"/>
      <c r="R16" s="168"/>
      <c r="S16" s="48"/>
      <c r="T16" s="48"/>
      <c r="U16" s="48"/>
      <c r="V16" s="48"/>
    </row>
    <row r="17" spans="1:22" ht="15" customHeight="1">
      <c r="A17" s="167" t="s">
        <v>109</v>
      </c>
      <c r="B17" s="168"/>
      <c r="C17" s="168"/>
      <c r="D17" s="169"/>
      <c r="E17" s="169"/>
      <c r="F17" s="168"/>
      <c r="G17" s="168"/>
      <c r="H17" s="168"/>
      <c r="I17" s="168"/>
      <c r="J17" s="168"/>
      <c r="K17" s="168"/>
      <c r="L17" s="168"/>
      <c r="M17" s="168"/>
      <c r="N17" s="168"/>
      <c r="O17" s="168"/>
      <c r="P17" s="168"/>
      <c r="Q17" s="168"/>
      <c r="R17" s="168"/>
      <c r="S17" s="48"/>
      <c r="T17" s="48"/>
      <c r="U17" s="48"/>
      <c r="V17" s="48"/>
    </row>
    <row r="18" spans="1:22" ht="15" customHeight="1">
      <c r="A18" s="164" t="s">
        <v>108</v>
      </c>
      <c r="B18" s="168"/>
      <c r="C18" s="168"/>
      <c r="D18" s="169"/>
      <c r="E18" s="169"/>
      <c r="F18" s="168"/>
      <c r="G18" s="168"/>
      <c r="H18" s="168"/>
      <c r="I18" s="168"/>
      <c r="J18" s="168"/>
      <c r="K18" s="168"/>
      <c r="L18" s="168"/>
      <c r="M18" s="168"/>
      <c r="N18" s="168"/>
      <c r="O18" s="168"/>
      <c r="P18" s="168"/>
      <c r="Q18" s="168"/>
      <c r="R18" s="168"/>
      <c r="S18" s="48"/>
      <c r="T18" s="48"/>
      <c r="U18" s="48"/>
      <c r="V18" s="48"/>
    </row>
    <row r="19" spans="1:22" ht="15" customHeight="1">
      <c r="A19" s="167" t="s">
        <v>106</v>
      </c>
      <c r="B19" s="168"/>
      <c r="C19" s="168"/>
      <c r="D19" s="169"/>
      <c r="E19" s="169"/>
      <c r="F19" s="168"/>
      <c r="G19" s="168"/>
      <c r="H19" s="168"/>
      <c r="I19" s="168"/>
      <c r="J19" s="168"/>
      <c r="K19" s="168"/>
      <c r="L19" s="168"/>
      <c r="M19" s="168"/>
      <c r="N19" s="168"/>
      <c r="O19" s="168"/>
      <c r="P19" s="168"/>
      <c r="Q19" s="168"/>
      <c r="R19" s="168"/>
      <c r="S19" s="48"/>
      <c r="T19" s="48"/>
      <c r="U19" s="48"/>
      <c r="V19" s="48"/>
    </row>
    <row r="20" spans="1:22" ht="15" customHeight="1">
      <c r="A20" s="164" t="s">
        <v>104</v>
      </c>
      <c r="B20" s="168"/>
      <c r="C20" s="168"/>
      <c r="D20" s="169"/>
      <c r="E20" s="169"/>
      <c r="F20" s="168"/>
      <c r="G20" s="168"/>
      <c r="H20" s="168"/>
      <c r="I20" s="168"/>
      <c r="J20" s="168"/>
      <c r="K20" s="168"/>
      <c r="L20" s="168"/>
      <c r="M20" s="168"/>
      <c r="N20" s="168"/>
      <c r="O20" s="168"/>
      <c r="P20" s="168"/>
      <c r="Q20" s="168"/>
      <c r="R20" s="168"/>
      <c r="S20" s="48"/>
      <c r="T20" s="48"/>
      <c r="U20" s="48"/>
      <c r="V20" s="48"/>
    </row>
    <row r="21" spans="1:22" ht="15" customHeight="1">
      <c r="A21" s="167" t="s">
        <v>103</v>
      </c>
      <c r="B21" s="168"/>
      <c r="C21" s="168"/>
      <c r="D21" s="169"/>
      <c r="E21" s="169"/>
      <c r="F21" s="168"/>
      <c r="G21" s="168"/>
      <c r="H21" s="168"/>
      <c r="I21" s="168"/>
      <c r="J21" s="168"/>
      <c r="K21" s="168"/>
      <c r="L21" s="168"/>
      <c r="M21" s="168"/>
      <c r="N21" s="168"/>
      <c r="O21" s="168"/>
      <c r="P21" s="168"/>
      <c r="Q21" s="168"/>
      <c r="R21" s="168"/>
      <c r="S21" s="48"/>
      <c r="T21" s="48"/>
      <c r="U21" s="48"/>
      <c r="V21" s="48"/>
    </row>
    <row r="22" spans="1:22" ht="15" customHeight="1">
      <c r="A22" s="164" t="s">
        <v>102</v>
      </c>
      <c r="B22" s="168"/>
      <c r="C22" s="168"/>
      <c r="D22" s="169"/>
      <c r="E22" s="169"/>
      <c r="F22" s="168"/>
      <c r="G22" s="168"/>
      <c r="H22" s="168"/>
      <c r="I22" s="168"/>
      <c r="J22" s="168"/>
      <c r="K22" s="168"/>
      <c r="L22" s="168"/>
      <c r="M22" s="168"/>
      <c r="N22" s="168"/>
      <c r="O22" s="168"/>
      <c r="P22" s="168"/>
      <c r="Q22" s="168"/>
      <c r="R22" s="168"/>
      <c r="S22" s="48"/>
      <c r="T22" s="48"/>
      <c r="U22" s="48"/>
      <c r="V22" s="48"/>
    </row>
    <row r="23" spans="1:22" ht="15" customHeight="1">
      <c r="A23" s="167" t="s">
        <v>100</v>
      </c>
      <c r="B23" s="168"/>
      <c r="C23" s="168"/>
      <c r="D23" s="169"/>
      <c r="E23" s="169"/>
      <c r="F23" s="168"/>
      <c r="G23" s="168"/>
      <c r="H23" s="168"/>
      <c r="I23" s="168"/>
      <c r="J23" s="168"/>
      <c r="K23" s="168"/>
      <c r="L23" s="168"/>
      <c r="M23" s="168"/>
      <c r="N23" s="168"/>
      <c r="O23" s="168"/>
      <c r="P23" s="168"/>
      <c r="Q23" s="168"/>
      <c r="R23" s="168"/>
      <c r="S23" s="48"/>
      <c r="T23" s="48"/>
      <c r="U23" s="48"/>
      <c r="V23" s="48"/>
    </row>
    <row r="24" spans="1:22" ht="15" customHeight="1">
      <c r="A24" s="164" t="s">
        <v>98</v>
      </c>
      <c r="B24" s="168"/>
      <c r="C24" s="168"/>
      <c r="D24" s="169"/>
      <c r="E24" s="169"/>
      <c r="F24" s="168"/>
      <c r="G24" s="168"/>
      <c r="H24" s="168"/>
      <c r="I24" s="168"/>
      <c r="J24" s="168"/>
      <c r="K24" s="168"/>
      <c r="L24" s="168"/>
      <c r="M24" s="168"/>
      <c r="N24" s="168"/>
      <c r="O24" s="168"/>
      <c r="P24" s="168"/>
      <c r="Q24" s="168"/>
      <c r="R24" s="168"/>
      <c r="S24" s="48"/>
      <c r="T24" s="48"/>
      <c r="U24" s="48"/>
      <c r="V24" s="48"/>
    </row>
    <row r="25" spans="1:22">
      <c r="A25" s="49" t="s">
        <v>466</v>
      </c>
      <c r="P25" s="276"/>
      <c r="T25" s="274"/>
      <c r="U25" s="50"/>
      <c r="V25" s="48"/>
    </row>
    <row r="26" spans="1:22">
      <c r="A26" s="552" t="s">
        <v>188</v>
      </c>
      <c r="B26" s="48"/>
      <c r="P26" s="553"/>
      <c r="Q26" s="554"/>
      <c r="R26" s="554"/>
      <c r="S26" s="553"/>
      <c r="T26" s="555"/>
      <c r="U26" s="50"/>
      <c r="V26" s="48"/>
    </row>
    <row r="27" spans="1:22">
      <c r="A27" s="556"/>
      <c r="B27" s="557" t="s">
        <v>469</v>
      </c>
      <c r="C27" s="57"/>
      <c r="D27" s="57"/>
      <c r="E27" s="57"/>
      <c r="F27" s="57"/>
      <c r="H27" s="57"/>
      <c r="K27" s="11"/>
      <c r="L27" s="10"/>
      <c r="P27" s="553"/>
      <c r="Q27" s="558"/>
      <c r="R27" s="558"/>
      <c r="S27" s="553"/>
      <c r="T27" s="553"/>
      <c r="U27" s="50"/>
      <c r="V27" s="48"/>
    </row>
    <row r="28" spans="1:22" ht="15.75" customHeight="1">
      <c r="B28" s="557" t="s">
        <v>471</v>
      </c>
      <c r="C28" s="354"/>
      <c r="D28" s="354"/>
      <c r="E28" s="354"/>
      <c r="F28" s="559"/>
      <c r="H28" s="56"/>
      <c r="K28" s="11"/>
      <c r="L28" s="10"/>
      <c r="P28" s="1090" t="s">
        <v>426</v>
      </c>
      <c r="Q28" s="1090"/>
      <c r="R28" s="1090"/>
      <c r="S28" s="1090"/>
      <c r="T28" s="279"/>
      <c r="U28" s="50"/>
      <c r="V28" s="48"/>
    </row>
    <row r="29" spans="1:22">
      <c r="B29" s="557" t="s">
        <v>473</v>
      </c>
      <c r="H29" s="55"/>
      <c r="K29" s="11"/>
      <c r="L29" s="10"/>
      <c r="P29" s="278"/>
      <c r="Q29" s="1088" t="s">
        <v>92</v>
      </c>
      <c r="R29" s="1088"/>
      <c r="S29" s="278"/>
      <c r="T29" s="275"/>
      <c r="U29" s="50"/>
      <c r="V29" s="48"/>
    </row>
    <row r="30" spans="1:22">
      <c r="B30" s="557"/>
      <c r="C30" s="55"/>
      <c r="D30" s="55"/>
      <c r="E30" s="55"/>
      <c r="F30" s="54"/>
      <c r="P30" s="560"/>
      <c r="Q30" s="561"/>
      <c r="R30" s="561"/>
      <c r="S30" s="276"/>
      <c r="T30" s="274"/>
      <c r="V30" s="48"/>
    </row>
    <row r="31" spans="1:22">
      <c r="I31" s="554"/>
      <c r="J31" s="554"/>
      <c r="P31" s="553"/>
      <c r="Q31" s="554"/>
      <c r="R31" s="554"/>
      <c r="S31" s="553"/>
      <c r="T31" s="555"/>
      <c r="U31" s="48"/>
      <c r="V31" s="48"/>
    </row>
    <row r="32" spans="1:22">
      <c r="A32" s="48"/>
      <c r="C32" s="354"/>
      <c r="D32" s="354"/>
      <c r="E32" s="354"/>
      <c r="F32" s="559"/>
      <c r="I32" s="558"/>
      <c r="J32" s="558"/>
      <c r="P32" s="553"/>
      <c r="Q32" s="558"/>
      <c r="R32" s="558"/>
      <c r="S32" s="553"/>
      <c r="T32" s="553"/>
      <c r="U32" s="48"/>
      <c r="V32" s="48"/>
    </row>
    <row r="33" spans="1:22">
      <c r="I33" s="52" t="s">
        <v>93</v>
      </c>
      <c r="J33" s="52"/>
      <c r="P33" s="277"/>
      <c r="Q33" s="1089" t="s">
        <v>93</v>
      </c>
      <c r="R33" s="1089"/>
      <c r="S33" s="279"/>
      <c r="T33" s="279"/>
      <c r="U33" s="48"/>
      <c r="V33" s="48"/>
    </row>
    <row r="34" spans="1:22">
      <c r="I34" s="51" t="s">
        <v>92</v>
      </c>
      <c r="J34" s="51"/>
      <c r="P34" s="51"/>
      <c r="Q34" s="1088" t="s">
        <v>92</v>
      </c>
      <c r="R34" s="1088"/>
      <c r="S34" s="51"/>
      <c r="T34" s="51"/>
      <c r="U34" s="48"/>
      <c r="V34" s="48"/>
    </row>
    <row r="35" spans="1:22">
      <c r="A35" s="48"/>
      <c r="B35" s="48"/>
      <c r="I35" s="48"/>
      <c r="J35" s="48"/>
      <c r="K35" s="50"/>
      <c r="S35" s="48"/>
      <c r="T35" s="48"/>
      <c r="U35" s="48"/>
      <c r="V35" s="48"/>
    </row>
  </sheetData>
  <sheetProtection formatCells="0" formatColumns="0" formatRows="0" insertRows="0" deleteRows="0" autoFilter="0"/>
  <mergeCells count="11">
    <mergeCell ref="Q29:R29"/>
    <mergeCell ref="Q33:R33"/>
    <mergeCell ref="Q34:R34"/>
    <mergeCell ref="P28:S28"/>
    <mergeCell ref="T1:U1"/>
    <mergeCell ref="E1:S1"/>
    <mergeCell ref="H6:J6"/>
    <mergeCell ref="O6:S6"/>
    <mergeCell ref="P3:U3"/>
    <mergeCell ref="A4:U4"/>
    <mergeCell ref="A5:U5"/>
  </mergeCells>
  <printOptions horizontalCentered="1"/>
  <pageMargins left="0.59055118110236227" right="0.39370078740157483" top="0.59055118110236227" bottom="0.39370078740157483" header="0.47244094488188981" footer="0.39370078740157483"/>
  <pageSetup paperSize="9" scale="66"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Słowniki!$A$3:$A$4</xm:f>
          </x14:formula1>
          <xm:sqref>E10:E24</xm:sqref>
        </x14:dataValidation>
        <x14:dataValidation type="custom" allowBlank="1" showInputMessage="1" showErrorMessage="1">
          <x14:formula1>
            <xm:f>Słowniki!P8</xm:f>
          </x14:formula1>
          <xm:sqref>P8:Q8</xm:sqref>
        </x14:dataValidation>
        <x14:dataValidation type="custom" allowBlank="1" showInputMessage="1" showErrorMessage="1">
          <x14:formula1>
            <xm:f>Słowniki!A8</xm:f>
          </x14:formula1>
          <xm:sqref>B8:J8 O8 L8:M8</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21</vt:i4>
      </vt:variant>
      <vt:variant>
        <vt:lpstr>Zakresy nazwane</vt:lpstr>
      </vt:variant>
      <vt:variant>
        <vt:i4>105</vt:i4>
      </vt:variant>
    </vt:vector>
  </HeadingPairs>
  <TitlesOfParts>
    <vt:vector size="126" baseType="lpstr">
      <vt:lpstr>START</vt:lpstr>
      <vt:lpstr>WNIOSEK</vt:lpstr>
      <vt:lpstr>Zał. 1</vt:lpstr>
      <vt:lpstr>Zał. 2</vt:lpstr>
      <vt:lpstr>Zał. 3</vt:lpstr>
      <vt:lpstr>Zał. 7</vt:lpstr>
      <vt:lpstr>Zał. 8</vt:lpstr>
      <vt:lpstr>Zał. 9</vt:lpstr>
      <vt:lpstr>Zał. 10</vt:lpstr>
      <vt:lpstr>Zał. 11</vt:lpstr>
      <vt:lpstr>Zał. 12</vt:lpstr>
      <vt:lpstr>Zał. 13</vt:lpstr>
      <vt:lpstr>Zał. 15</vt:lpstr>
      <vt:lpstr>Zał. 21</vt:lpstr>
      <vt:lpstr>Zał. 22</vt:lpstr>
      <vt:lpstr>Zał. 23</vt:lpstr>
      <vt:lpstr>Zał. 24</vt:lpstr>
      <vt:lpstr>Zał. 25</vt:lpstr>
      <vt:lpstr>Zał. 26</vt:lpstr>
      <vt:lpstr>Zał. 28</vt:lpstr>
      <vt:lpstr>Słowniki</vt:lpstr>
      <vt:lpstr>Słowniki!_ftn1</vt:lpstr>
      <vt:lpstr>Słowniki!_ftnref1</vt:lpstr>
      <vt:lpstr>WNIOSEK!Dane_dotyczące_zdolności_realizacyjnej</vt:lpstr>
      <vt:lpstr>WNIOSEK!Data_do</vt:lpstr>
      <vt:lpstr>WNIOSEK!Data_od</vt:lpstr>
      <vt:lpstr>WNIOSEK!Data_utworzenia_wniosku</vt:lpstr>
      <vt:lpstr>WNIOSEK!Email</vt:lpstr>
      <vt:lpstr>WNIOSEK!Faks</vt:lpstr>
      <vt:lpstr>WNIOSEK!Funkcja_osoby_upoważnionej_1</vt:lpstr>
      <vt:lpstr>WNIOSEK!Funkcja_osoby_upoważnionej_2</vt:lpstr>
      <vt:lpstr>Funkcja_osoby_uprawnionej_do_nadzoru_nad_prawidłowością_realizacji_umowy</vt:lpstr>
      <vt:lpstr>Funkcja_osoby_uprawnionej_do_nadzoru_nad_prawidłowością_realizacji_umowy_2</vt:lpstr>
      <vt:lpstr>Funkcja_osoby_uprawnionej_do_nadzoru_nad_prawidłowością_realizacji_umowy_3</vt:lpstr>
      <vt:lpstr>WNIOSEK!funkcja1</vt:lpstr>
      <vt:lpstr>WNIOSEK!funkcja2</vt:lpstr>
      <vt:lpstr>WNIOSEK!funkcja3</vt:lpstr>
      <vt:lpstr>WNIOSEK!gmina</vt:lpstr>
      <vt:lpstr>Imię_osoby_uprawnionej_do_nadzoru_nad_prawidłowością_realizacji_umowy</vt:lpstr>
      <vt:lpstr>Imię_osoby_uprawnionej_do_nadzoru_nad_prawidłowością_realizacji_umowy_2</vt:lpstr>
      <vt:lpstr>Imię_osoby_uprawnionej_do_nadzoru_nad_prawidłowością_realizacji_umowy_3</vt:lpstr>
      <vt:lpstr>WNIOSEK!Inne_informacje</vt:lpstr>
      <vt:lpstr>WNIOSEK!kod_pocztowy</vt:lpstr>
      <vt:lpstr>koszt_razem</vt:lpstr>
      <vt:lpstr>kraj</vt:lpstr>
      <vt:lpstr>kto_FRKF_KN</vt:lpstr>
      <vt:lpstr>kto_jst</vt:lpstr>
      <vt:lpstr>kto_jst_sponsorzy_inne_źródła</vt:lpstr>
      <vt:lpstr>kto_RFKF_KN</vt:lpstr>
      <vt:lpstr>kto_samorząd_sponsorzy_inne</vt:lpstr>
      <vt:lpstr>kto_sponsorzy_samorząd_inne</vt:lpstr>
      <vt:lpstr>kto_własne</vt:lpstr>
      <vt:lpstr>kto_własne_kwota</vt:lpstr>
      <vt:lpstr>kwota_BP_2011_sw</vt:lpstr>
      <vt:lpstr>kwota_BP_2012_sw</vt:lpstr>
      <vt:lpstr>kwota_FRKF_2010_KN_mł_jun</vt:lpstr>
      <vt:lpstr>WNIOSEK!kwota_FRKF_2011_dz_m</vt:lpstr>
      <vt:lpstr>kwota_FRKF_2011_KN_mł_jun</vt:lpstr>
      <vt:lpstr>kwota_FRKF_2011_son</vt:lpstr>
      <vt:lpstr>kwota_FRKF_2012_dz_m</vt:lpstr>
      <vt:lpstr>WNIOSEK!kwota_FRKF_2012_son</vt:lpstr>
      <vt:lpstr>kwota_FRKF_KN</vt:lpstr>
      <vt:lpstr>kwota_jst</vt:lpstr>
      <vt:lpstr>kwota_własnych</vt:lpstr>
      <vt:lpstr>liczba_innych</vt:lpstr>
      <vt:lpstr>liczba_instruktorów</vt:lpstr>
      <vt:lpstr>liczba_licencji_klubowych</vt:lpstr>
      <vt:lpstr>liczba_licencji_sędziowskich</vt:lpstr>
      <vt:lpstr>liczba_licencji_trenerskich</vt:lpstr>
      <vt:lpstr>liczba_licencji_zawodniczych</vt:lpstr>
      <vt:lpstr>liczba_trenerów</vt:lpstr>
      <vt:lpstr>liczba_wolontariuszy</vt:lpstr>
      <vt:lpstr>liczba_zawodników</vt:lpstr>
      <vt:lpstr>WNIOSEK!miejscowość</vt:lpstr>
      <vt:lpstr>WNIOSEK!Miejscowość_złożenia</vt:lpstr>
      <vt:lpstr>WNIOSEK!Nazwa_organizacji</vt:lpstr>
      <vt:lpstr>nazwa_rachunku1</vt:lpstr>
      <vt:lpstr>Nazwisko_osoby_uprawnionej_do_nadzoru_nad_prawidłowością_realizacji_umowy</vt:lpstr>
      <vt:lpstr>Nazwisko_osoby_uprawnionej_do_nadzoru_nad_prawidłowością_realizacji_umowy_2</vt:lpstr>
      <vt:lpstr>Nazwisko_osoby_uprawnionej_do_nadzoru_nad_prawidłowością_realizacji_umowy_3</vt:lpstr>
      <vt:lpstr>WNIOSEK!NIP</vt:lpstr>
      <vt:lpstr>nr_krs</vt:lpstr>
      <vt:lpstr>WNIOSEK!numer_domu</vt:lpstr>
      <vt:lpstr>WNIOSEK!Numer_rachunku_bankowego</vt:lpstr>
      <vt:lpstr>WNIOSEK!Numer_wpływu</vt:lpstr>
      <vt:lpstr>WNIOSEK!Obszar_wydruku</vt:lpstr>
      <vt:lpstr>'Zał. 1'!Obszar_wydruku</vt:lpstr>
      <vt:lpstr>'Zał. 10'!Obszar_wydruku</vt:lpstr>
      <vt:lpstr>'Zał. 11'!Obszar_wydruku</vt:lpstr>
      <vt:lpstr>'Zał. 12'!Obszar_wydruku</vt:lpstr>
      <vt:lpstr>'Zał. 13'!Obszar_wydruku</vt:lpstr>
      <vt:lpstr>'Zał. 2'!Obszar_wydruku</vt:lpstr>
      <vt:lpstr>'Zał. 21'!Obszar_wydruku</vt:lpstr>
      <vt:lpstr>'Zał. 22'!Obszar_wydruku</vt:lpstr>
      <vt:lpstr>'Zał. 23'!Obszar_wydruku</vt:lpstr>
      <vt:lpstr>'Zał. 24'!Obszar_wydruku</vt:lpstr>
      <vt:lpstr>'Zał. 25'!Obszar_wydruku</vt:lpstr>
      <vt:lpstr>'Zał. 3'!Obszar_wydruku</vt:lpstr>
      <vt:lpstr>'Zał. 7'!Obszar_wydruku</vt:lpstr>
      <vt:lpstr>'Zał. 8'!Obszar_wydruku</vt:lpstr>
      <vt:lpstr>WNIOSEK!Od_sponsorów_kwota_1</vt:lpstr>
      <vt:lpstr>WNIOSEK!Ogólna_nazwa_rachunku</vt:lpstr>
      <vt:lpstr>osoba_uprawniona_do_nadzoru_nad_prawidłowością_realizacji_umowy</vt:lpstr>
      <vt:lpstr>osoba_uprawniona_do_nadzoru_nad_prawidłowością_realizacji_umowy_1</vt:lpstr>
      <vt:lpstr>osoba_uprawniona_do_nadzoru_nad_prawidłowością_realizacji_umowy_2</vt:lpstr>
      <vt:lpstr>osoba_uprawniona_do_nadzoru_nad_prawidłowością_realizacji_umowy_3</vt:lpstr>
      <vt:lpstr>WNIOSEK!Powiat</vt:lpstr>
      <vt:lpstr>WNIOSEK!regon</vt:lpstr>
      <vt:lpstr>Sport</vt:lpstr>
      <vt:lpstr>Suma_kwot_środków_BP_sport_wyczynowy</vt:lpstr>
      <vt:lpstr>WNIOSEK!Suma_kwot_środków_dzieci_i_młodzież</vt:lpstr>
      <vt:lpstr>Suma_kwot_środków_FRKF_KN_mł_jun</vt:lpstr>
      <vt:lpstr>WNIOSEK!Suma_kwot_środków_osoby_niepełnosprawne</vt:lpstr>
      <vt:lpstr>WNIOSEK!Szczegółowy_zakres_rzeczowy_zadania</vt:lpstr>
      <vt:lpstr>WNIOSEK!Telefon</vt:lpstr>
      <vt:lpstr>'Zał. 2'!Tytuły_wydruku</vt:lpstr>
      <vt:lpstr>'Zał. 22'!Tytuły_wydruku</vt:lpstr>
      <vt:lpstr>uczestnicy_ogółem</vt:lpstr>
      <vt:lpstr>upoważniona_nazwisko1</vt:lpstr>
      <vt:lpstr>upowżniona_imię_1</vt:lpstr>
      <vt:lpstr>upowżniona_imię_2</vt:lpstr>
      <vt:lpstr>upowżniona_imię_3</vt:lpstr>
      <vt:lpstr>upowżniona_nazwisko2</vt:lpstr>
      <vt:lpstr>upowżniona_nazwisko3</vt:lpstr>
      <vt:lpstr>woj_popr</vt:lpstr>
      <vt:lpstr>WNIOSEK!województwo</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Wydział Sportu Młodzieżowego</dc:creator>
  <cp:lastModifiedBy>Karolina Szkurłat</cp:lastModifiedBy>
  <cp:lastPrinted>2025-01-07T13:19:57Z</cp:lastPrinted>
  <dcterms:created xsi:type="dcterms:W3CDTF">2016-12-14T12:13:21Z</dcterms:created>
  <dcterms:modified xsi:type="dcterms:W3CDTF">2025-01-15T08:01:24Z</dcterms:modified>
</cp:coreProperties>
</file>